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>'22.02.2024'!$4:$4</definedName>
    <definedName name="_xlnm.Print_Area" localSheetId="0">'22.02.2024'!$A$1:$O$144</definedName>
  </definedNames>
  <calcPr/>
</workbook>
</file>

<file path=xl/sharedStrings.xml><?xml version="1.0" encoding="utf-8"?>
<sst xmlns="http://schemas.openxmlformats.org/spreadsheetml/2006/main" count="250" uniqueCount="250">
  <si>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</si>
  <si>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</si>
  <si>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11.04.2024 года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</si>
  <si>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</si>
  <si>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</si>
  <si>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</si>
  <si>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</si>
  <si>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</si>
  <si>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</si>
  <si>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</si>
  <si>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</si>
  <si>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</si>
  <si>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</si>
  <si>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</si>
  <si>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</si>
  <si>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</si>
  <si>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</si>
  <si>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</si>
  <si>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</si>
  <si>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</si>
  <si>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>Удовлетворительное</t>
  </si>
  <si>
    <t xml:space="preserve"> Б-10-1ед ;К-700-3ед; МТЛБ-2ед</t>
  </si>
  <si>
    <t>Содержание</t>
  </si>
  <si>
    <t xml:space="preserve">Введен в эксплуатацию с 18.12.2023г.</t>
  </si>
  <si>
    <t xml:space="preserve">С 23.03.2024 г. введено временное ограничение движения транспортных средств массой более 5тн.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</si>
  <si>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</si>
  <si>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</si>
  <si>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</si>
  <si>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>105/35/70</t>
  </si>
  <si>
    <t xml:space="preserve">5 тн</t>
  </si>
  <si>
    <t xml:space="preserve">«с.Ларьяк - д.Чехломей - д.Большой Ларьяк»</t>
  </si>
  <si>
    <t xml:space="preserve"> Б-10-1ед; К-700-3 ед; МТЛБ-2 ед</t>
  </si>
  <si>
    <t xml:space="preserve">в т. ч. л/переправа ч/з р.Вах</t>
  </si>
  <si>
    <t xml:space="preserve">в т. ч. л/переправа ч/з р.Пасол</t>
  </si>
  <si>
    <t>100/40/60</t>
  </si>
  <si>
    <t>"г.Нижневартовск-д.Вампугол-с.Былино"</t>
  </si>
  <si>
    <t xml:space="preserve">Введен в эксплуатацию с 24.12.2023г.</t>
  </si>
  <si>
    <t xml:space="preserve">ЗАКРЫТ с 08.04.2024 г. в связи с окончанием срока экспллуатации. Приказ 05/01-Пр-69 от 05.04.2024 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</si>
  <si>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</si>
  <si>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</si>
  <si>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</si>
  <si>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</si>
  <si>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</si>
  <si>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ЗАКРЫТ с 09.04.2024 г. в связи с окончанием срока экспллуатации. Приказ 05/01-Пр-71 от 08.04.2024 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</si>
  <si>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</si>
  <si>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</si>
  <si>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</si>
  <si>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Введен в эксплуатацию с 19.12.2023г.</t>
  </si>
  <si>
    <t xml:space="preserve">ЗАКРЫТ с 08.04.2024 г. в связи с окончанием срока экспллуатации. Приказ 05/01-Пр-70 от 08.04.2024 г.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</si>
  <si>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</si>
  <si>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</si>
  <si>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</si>
  <si>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«г.Сургут - п.Банный»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</si>
  <si>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</si>
  <si>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</si>
  <si>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</si>
  <si>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 xml:space="preserve">«с.Сытомино - п.Горный»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</si>
  <si>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</si>
  <si>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</si>
  <si>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</si>
  <si>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ЗАКРЫТ с 05.04.2024 г. в связи с окончанием срока экспллуатации. Приказ 05/01-Пр-64 от 04.04.2024 г.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</si>
  <si>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</si>
  <si>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</si>
  <si>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</si>
  <si>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пр. Северная</t>
  </si>
  <si>
    <t xml:space="preserve">пр. Неулева</t>
  </si>
  <si>
    <t xml:space="preserve">р. Полой</t>
  </si>
  <si>
    <t xml:space="preserve">«с.Тюли - п. Выкатной»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</si>
  <si>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</si>
  <si>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</si>
  <si>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</si>
  <si>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 xml:space="preserve">«п.Сибирский - с. Батово»</t>
  </si>
  <si>
    <t xml:space="preserve">Введен в эксплуатацию с 23.12.2023г.</t>
  </si>
  <si>
    <t xml:space="preserve">в т.ч л/переправа через: р. Иртыш</t>
  </si>
  <si>
    <t xml:space="preserve">«с. Цингалы - п. Горноправдинск»     </t>
  </si>
  <si>
    <t xml:space="preserve">«г.Ханты-Мансийск - с. Имитуй - д. Янгуловка», «Подъезд к оз. Имитуй»</t>
  </si>
  <si>
    <t xml:space="preserve">Введен в эксплуатацию с 20.12.2023г.</t>
  </si>
  <si>
    <t xml:space="preserve">в т.ч л/переправа через: пр. Байбалаковская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</si>
  <si>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</si>
  <si>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</si>
  <si>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«д.Белогорье - п.Кирпичный»</t>
  </si>
  <si>
    <t xml:space="preserve">Введен в эксплуатацию с 16.12.2023г.</t>
  </si>
  <si>
    <t xml:space="preserve">в т.ч л/переправа через: р. Обь</t>
  </si>
  <si>
    <t xml:space="preserve">«д.Белогорье - п. Луговской»</t>
  </si>
  <si>
    <t xml:space="preserve">в т.ч л/переправы через: пр.Ендырская 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</si>
  <si>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</si>
  <si>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</si>
  <si>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</si>
  <si>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</si>
  <si>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</si>
  <si>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</si>
  <si>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 xml:space="preserve">«п.Кедровый - п. Урманный»</t>
  </si>
  <si>
    <t xml:space="preserve">"Р№-1007 - с.Зенково"</t>
  </si>
  <si>
    <t xml:space="preserve">Введен в эксплуатацию с 22.12.2023г.</t>
  </si>
  <si>
    <t xml:space="preserve">в т.ч л/переправа через: пр.Неулева</t>
  </si>
  <si>
    <t xml:space="preserve">"98 км автомобильной дороги Иртыш"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</si>
  <si>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</si>
  <si>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</si>
  <si>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</si>
  <si>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</si>
  <si>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ЗАКРЫТ с 25.03.2024 г.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</si>
  <si>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</si>
  <si>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</si>
  <si>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</si>
  <si>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</si>
  <si>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</si>
  <si>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</si>
  <si>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</si>
  <si>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</si>
  <si>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</si>
  <si>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</si>
  <si>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</si>
  <si>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</si>
  <si>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</si>
  <si>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</si>
  <si>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</si>
  <si>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</si>
  <si>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</si>
  <si>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</si>
  <si>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</si>
  <si>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</si>
  <si>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</si>
  <si>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</si>
  <si>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</si>
  <si>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</si>
  <si>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</si>
  <si>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</si>
  <si>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</si>
  <si>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</si>
  <si>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</si>
  <si>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</si>
  <si>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</si>
  <si>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</si>
  <si>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</si>
  <si>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 xml:space="preserve">Введен в эксплуатацию с 26.12.2023г.</t>
  </si>
  <si>
    <t xml:space="preserve">ЗАКРЫТ с 08.04.2024 г. в связи с окончанием срока экспллуатации. Приказ 05/01-Пр-68 от 05.04.2024 г.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</si>
  <si>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</si>
  <si>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</si>
  <si>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</si>
  <si>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 xml:space="preserve">«69 карьер - с. Пальяново»</t>
  </si>
  <si>
    <t xml:space="preserve">Введен в эксплуатацию с 14.12.2023г.</t>
  </si>
  <si>
    <t xml:space="preserve">ЗАКРЫТ с 05.04.2024 г. в связи с окончанием срока экспллуатации. Приказ 05/01-Пр-65 от 04.04.2024 г.</t>
  </si>
  <si>
    <t xml:space="preserve">в т.ч л/переправа через р. Ендырь</t>
  </si>
  <si>
    <t xml:space="preserve">Л/переправа через р. Обь в районе с.Шеркалы 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</si>
  <si>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</si>
  <si>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</si>
  <si>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 К-700-1 ед</t>
  </si>
  <si>
    <t xml:space="preserve">С 12.04.2024 г. будет закрыт в связи с окончанием срока экспллуатации.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</si>
  <si>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</si>
  <si>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</si>
  <si>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</si>
  <si>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>90/36/54</t>
  </si>
  <si>
    <t xml:space="preserve">30 тн</t>
  </si>
  <si>
    <t xml:space="preserve">р. Малый Атлым</t>
  </si>
  <si>
    <t>90/38/52</t>
  </si>
  <si>
    <t xml:space="preserve">«с.Большой Камень - п.Большие Леуши»</t>
  </si>
  <si>
    <t xml:space="preserve"> К-700-2 ед</t>
  </si>
  <si>
    <t xml:space="preserve">«п.Большие Леуши - п. Карымкары»</t>
  </si>
  <si>
    <t xml:space="preserve">Введен в эксплуатацию с 07.12.2023г.</t>
  </si>
  <si>
    <t xml:space="preserve"> С 15.03.2024 г. введено временное ограничение движения транспортных средств общей массой более 5 тн.</t>
  </si>
  <si>
    <t xml:space="preserve">«п.Октябрьское - с.Большой Камень»</t>
  </si>
  <si>
    <t xml:space="preserve">К-700-1 ед</t>
  </si>
  <si>
    <t xml:space="preserve">в т.ч л/переправа через: р. Кормужиханка</t>
  </si>
  <si>
    <t>81/61/20</t>
  </si>
  <si>
    <t xml:space="preserve">«п. Карымкары - п. Горнореченск - п. Урманный»</t>
  </si>
  <si>
    <t xml:space="preserve">«п. Урманный - с.Каменное»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</si>
  <si>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</si>
  <si>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</si>
  <si>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 xml:space="preserve">"п. Сергино - пгт. Андра"</t>
  </si>
  <si>
    <t xml:space="preserve">в т. ч. л/переправы через: пр. Алешкинская</t>
  </si>
  <si>
    <t xml:space="preserve">р. Обь</t>
  </si>
  <si>
    <t xml:space="preserve">"пгт. Приобье - с. Перегребное", в том числе "Подъезд к с. Перегребное"</t>
  </si>
  <si>
    <t xml:space="preserve">в т.ч.л/переправы через: пр. Ехалпосл</t>
  </si>
  <si>
    <t xml:space="preserve">пр. Ун-Хобыстпосл</t>
  </si>
  <si>
    <t xml:space="preserve">пр. Пугорас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</si>
  <si>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</si>
  <si>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</si>
  <si>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</si>
  <si>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</si>
  <si>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ГТТ-1 ед;ДТ-75-1 ед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</si>
  <si>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</si>
  <si>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</si>
  <si>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</si>
  <si>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>70/28/42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</si>
  <si>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</si>
  <si>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</si>
  <si>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</si>
  <si>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К-700-2шт, урал-4шт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</si>
  <si>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</si>
  <si>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</si>
  <si>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>90/40/50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</si>
  <si>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</si>
  <si>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</si>
  <si>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</si>
  <si>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>95/40/55</t>
  </si>
  <si>
    <t xml:space="preserve">р. Ляпин</t>
  </si>
  <si>
    <t xml:space="preserve">«пгт. Березово - п. Ванзетур - пгт. Игрим», «Подъезд к п. Ванзетур»</t>
  </si>
  <si>
    <t xml:space="preserve">К703-3 ед,Урал-2 ед,пр. гр-2 ед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</si>
  <si>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</si>
  <si>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</si>
  <si>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</si>
  <si>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>126/87/39</t>
  </si>
  <si>
    <t xml:space="preserve">р. Северная Сосьва</t>
  </si>
  <si>
    <t>127/87/40</t>
  </si>
  <si>
    <t xml:space="preserve">пр. Чуанельская</t>
  </si>
  <si>
    <t>123/77/46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</si>
  <si>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</si>
  <si>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</si>
  <si>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</si>
  <si>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</si>
  <si>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</si>
  <si>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К 701- 3 ед</t>
  </si>
  <si>
    <t xml:space="preserve">в т.ч л/переправы через: р. Луговая Вогулка</t>
  </si>
  <si>
    <t>145/79/56</t>
  </si>
  <si>
    <t xml:space="preserve">р. Горная Вогулка</t>
  </si>
  <si>
    <t>133/87/46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</si>
  <si>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</si>
  <si>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</si>
  <si>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</si>
  <si>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</si>
  <si>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</si>
  <si>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К-700-2 ед;МТЗ-1 ед;МТЛБ-2 ед</t>
  </si>
  <si>
    <t xml:space="preserve">ИП Щепёткин Сергей Викторович
89224170513</t>
  </si>
  <si>
    <t xml:space="preserve">в т.ч л/п через: 
р.Северная Сосьва км 15+ 191</t>
  </si>
  <si>
    <t>92/62/30</t>
  </si>
  <si>
    <t xml:space="preserve">р.Северная Сосьва км 83+062</t>
  </si>
  <si>
    <t>90/47/43</t>
  </si>
  <si>
    <t xml:space="preserve">р.Северная Сосьва км 95+655</t>
  </si>
  <si>
    <t>95/60/35</t>
  </si>
  <si>
    <t>"пгт.Агириш-д.Хулимсунт"</t>
  </si>
  <si>
    <t xml:space="preserve">К-700-2 ед;МТЛБ-2 ед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</si>
  <si>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</si>
  <si>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</si>
  <si>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</si>
  <si>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 xml:space="preserve">Временный мост</t>
  </si>
  <si>
    <t>р.Лаусия</t>
  </si>
  <si>
    <t>р.Висим</t>
  </si>
  <si>
    <t>100/60/40</t>
  </si>
  <si>
    <t>"пгт.Игрим-п.Светлый"</t>
  </si>
  <si>
    <t xml:space="preserve">в т.ч л/переправы через: р. Малая Сосьва</t>
  </si>
  <si>
    <t>90/50/40</t>
  </si>
  <si>
    <t xml:space="preserve">Ледовая переправа ч/з р.Ятрия</t>
  </si>
  <si>
    <t>100/50/50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</si>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</sst>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_-* #,##0.000_р_._-;\-* #,##0.000_р_._-;_-* &quot;-&quot;??_р_._-;_-@_-"/>
    <numFmt numFmtId="166" formatCode="0.0%"/>
  </numFmts>
  <fonts count="46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b/>
      <sz val="13.000000"/>
      <name val="Times New Roman Cyr"/>
    </font>
    <font>
      <sz val="13.000000"/>
      <name val="Times New Roman Cyr"/>
    </font>
    <font>
      <b/>
      <sz val="13.000000"/>
      <color indexed="2"/>
      <name val="Times New Roman Cyr"/>
    </font>
    <font>
      <sz val="13.000000"/>
      <color indexed="2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b/>
      <sz val="10.000000"/>
      <name val="Times New Roman"/>
    </font>
    <font>
      <sz val="10.000000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0.000000"/>
      <color indexed="2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b/>
      <i/>
      <sz val="10.000000"/>
      <color indexed="2"/>
      <name val="Times New Roman"/>
    </font>
    <font>
      <sz val="11.000000"/>
      <name val="Times New Roman"/>
    </font>
    <font>
      <sz val="10.000000"/>
      <color indexed="2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26FF88"/>
        <bgColor rgb="FF26FF88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86">
    <xf fontId="0" fillId="0" borderId="0" numFmtId="0" xfId="0"/>
    <xf fontId="20" fillId="0" borderId="0" numFmtId="0" xfId="0" applyFont="1"/>
    <xf fontId="21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 wrapText="1"/>
    </xf>
    <xf fontId="23" fillId="0" borderId="0" numFmtId="0" xfId="117" applyFont="1" applyAlignment="1">
      <alignment horizontal="center" vertical="center"/>
    </xf>
    <xf fontId="24" fillId="0" borderId="0" numFmtId="0" xfId="117" applyFont="1" applyAlignment="1">
      <alignment horizontal="center" vertical="center"/>
    </xf>
    <xf fontId="25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26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/>
    </xf>
    <xf fontId="27" fillId="16" borderId="10" numFmtId="0" xfId="0" applyFont="1" applyFill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8" fillId="15" borderId="10" numFmtId="0" xfId="0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left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8" fillId="15" borderId="10" numFmtId="49" xfId="117" applyNumberFormat="1" applyFont="1" applyFill="1" applyBorder="1" applyAlignment="1">
      <alignment horizontal="center" vertical="center" wrapText="1"/>
    </xf>
    <xf fontId="30" fillId="15" borderId="10" numFmtId="1" xfId="117" applyNumberFormat="1" applyFont="1" applyFill="1" applyBorder="1" applyAlignment="1">
      <alignment horizontal="center" vertical="center" wrapText="1"/>
    </xf>
    <xf fontId="31" fillId="0" borderId="10" numFmtId="1" xfId="117" applyNumberFormat="1" applyFont="1" applyBorder="1" applyAlignment="1">
      <alignment horizontal="center" vertical="center" wrapText="1"/>
    </xf>
    <xf fontId="31" fillId="15" borderId="10" numFmtId="1" xfId="117" applyNumberFormat="1" applyFont="1" applyFill="1" applyBorder="1" applyAlignment="1">
      <alignment horizontal="center" vertical="center" wrapText="1"/>
    </xf>
    <xf fontId="31" fillId="0" borderId="10" numFmtId="14" xfId="0" applyNumberFormat="1" applyFont="1" applyBorder="1" applyAlignment="1">
      <alignment horizontal="center" vertical="center" wrapText="1"/>
    </xf>
    <xf fontId="28" fillId="0" borderId="10" numFmtId="0" xfId="117" applyFont="1" applyBorder="1" applyAlignment="1">
      <alignment horizontal="center" vertical="center" wrapText="1"/>
    </xf>
    <xf fontId="32" fillId="15" borderId="11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30" fillId="0" borderId="10" numFmtId="1" xfId="0" applyNumberFormat="1" applyFont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31" fillId="0" borderId="10" numFmtId="0" xfId="117" applyFont="1" applyBorder="1" applyAlignment="1">
      <alignment horizontal="center" vertical="center" wrapText="1"/>
    </xf>
    <xf fontId="32" fillId="15" borderId="10" numFmtId="0" xfId="117" applyFont="1" applyFill="1" applyBorder="1" applyAlignment="1">
      <alignment horizontal="center" vertical="center" wrapText="1"/>
    </xf>
    <xf fontId="31" fillId="0" borderId="10" numFmtId="49" xfId="0" applyNumberFormat="1" applyFont="1" applyBorder="1" applyAlignment="1">
      <alignment horizontal="center" vertical="center" wrapText="1"/>
    </xf>
    <xf fontId="32" fillId="15" borderId="12" numFmtId="0" xfId="117" applyFont="1" applyFill="1" applyBorder="1" applyAlignment="1">
      <alignment horizontal="center" vertical="center" wrapText="1"/>
    </xf>
    <xf fontId="32" fillId="15" borderId="13" numFmtId="0" xfId="117" applyFont="1" applyFill="1" applyBorder="1" applyAlignment="1">
      <alignment horizontal="center" vertical="center" wrapText="1"/>
    </xf>
    <xf fontId="32" fillId="17" borderId="11" numFmtId="0" xfId="117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center" vertical="center" wrapText="1"/>
    </xf>
    <xf fontId="31" fillId="15" borderId="10" numFmtId="164" xfId="0" applyNumberFormat="1" applyFont="1" applyFill="1" applyBorder="1" applyAlignment="1">
      <alignment horizontal="center" vertical="center" wrapText="1"/>
    </xf>
    <xf fontId="32" fillId="17" borderId="10" numFmtId="0" xfId="117" applyFont="1" applyFill="1" applyBorder="1" applyAlignment="1">
      <alignment horizontal="center" vertical="center" wrapText="1"/>
    </xf>
    <xf fontId="32" fillId="17" borderId="13" numFmtId="0" xfId="117" applyFont="1" applyFill="1" applyBorder="1" applyAlignment="1">
      <alignment horizontal="center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28" fillId="0" borderId="10" numFmtId="49" xfId="117" applyNumberFormat="1" applyFont="1" applyBorder="1" applyAlignment="1">
      <alignment horizontal="center" vertical="center" wrapText="1"/>
    </xf>
    <xf fontId="30" fillId="0" borderId="10" numFmtId="1" xfId="117" applyNumberFormat="1" applyFont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right" vertical="center"/>
    </xf>
    <xf fontId="27" fillId="15" borderId="10" numFmtId="0" xfId="0" applyFont="1" applyFill="1" applyBorder="1" applyAlignment="1">
      <alignment horizontal="right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27" fillId="15" borderId="10" numFmtId="1" xfId="117" applyNumberFormat="1" applyFont="1" applyFill="1" applyBorder="1" applyAlignment="1">
      <alignment horizontal="center" vertical="center" wrapText="1"/>
    </xf>
    <xf fontId="27" fillId="15" borderId="10" numFmtId="1" xfId="0" applyNumberFormat="1" applyFont="1" applyFill="1" applyBorder="1" applyAlignment="1">
      <alignment horizontal="center" vertical="center" wrapText="1"/>
    </xf>
    <xf fontId="30" fillId="15" borderId="10" numFmtId="1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 wrapText="1"/>
    </xf>
    <xf fontId="28" fillId="0" borderId="10" numFmtId="0" xfId="0" applyFont="1" applyBorder="1" applyAlignment="1">
      <alignment vertical="center" wrapText="1"/>
    </xf>
    <xf fontId="31" fillId="0" borderId="10" numFmtId="0" xfId="117" applyFont="1" applyBorder="1" applyAlignment="1">
      <alignment vertical="center" wrapText="1"/>
    </xf>
    <xf fontId="31" fillId="0" borderId="10" numFmtId="0" xfId="117" applyFont="1" applyBorder="1" applyAlignment="1">
      <alignment horizontal="center" vertical="center"/>
    </xf>
    <xf fontId="31" fillId="15" borderId="10" numFmtId="0" xfId="0" applyFont="1" applyFill="1" applyBorder="1" applyAlignment="1">
      <alignment horizontal="left" vertical="center" wrapText="1"/>
    </xf>
    <xf fontId="35" fillId="0" borderId="10" numFmtId="164" xfId="117" applyNumberFormat="1" applyFont="1" applyBorder="1" applyAlignment="1">
      <alignment horizontal="center" vertical="center"/>
    </xf>
    <xf fontId="36" fillId="0" borderId="10" numFmtId="49" xfId="117" applyNumberFormat="1" applyFont="1" applyBorder="1" applyAlignment="1">
      <alignment horizontal="center" vertical="center" wrapText="1"/>
    </xf>
    <xf fontId="30" fillId="18" borderId="10" numFmtId="49" xfId="117" applyNumberFormat="1" applyFont="1" applyFill="1" applyBorder="1" applyAlignment="1">
      <alignment horizontal="center" vertical="center" wrapText="1"/>
    </xf>
    <xf fontId="31" fillId="0" borderId="10" numFmtId="49" xfId="117" applyNumberFormat="1" applyFont="1" applyBorder="1" applyAlignment="1">
      <alignment horizontal="center" vertical="center" wrapText="1"/>
    </xf>
    <xf fontId="31" fillId="0" borderId="10" numFmtId="0" xfId="0" applyFont="1" applyBorder="1" applyAlignment="1">
      <alignment horizontal="left" vertical="center" wrapText="1"/>
    </xf>
    <xf fontId="28" fillId="0" borderId="10" numFmtId="14" xfId="0" applyNumberFormat="1" applyFont="1" applyBorder="1" applyAlignment="1">
      <alignment horizontal="center" vertical="center" wrapText="1"/>
    </xf>
    <xf fontId="35" fillId="0" borderId="10" numFmtId="0" xfId="0" applyFont="1" applyBorder="1" applyAlignment="1">
      <alignment horizontal="right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right" vertical="center"/>
    </xf>
    <xf fontId="36" fillId="15" borderId="10" numFmtId="0" xfId="0" applyFont="1" applyFill="1" applyBorder="1" applyAlignment="1">
      <alignment horizontal="right" vertical="center" wrapText="1"/>
    </xf>
    <xf fontId="30" fillId="15" borderId="10" numFmtId="164" xfId="0" applyNumberFormat="1" applyFont="1" applyFill="1" applyBorder="1" applyAlignment="1">
      <alignment horizontal="center" vertical="center" wrapText="1"/>
    </xf>
    <xf fontId="36" fillId="15" borderId="10" numFmtId="1" xfId="0" applyNumberFormat="1" applyFont="1" applyFill="1" applyBorder="1" applyAlignment="1">
      <alignment horizontal="center" vertical="center" wrapText="1"/>
    </xf>
    <xf fontId="36" fillId="15" borderId="10" numFmtId="16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/>
    </xf>
    <xf fontId="38" fillId="0" borderId="10" numFmtId="0" xfId="0" applyFont="1" applyBorder="1" applyAlignment="1">
      <alignment horizontal="center" vertical="center" wrapText="1"/>
    </xf>
    <xf fontId="31" fillId="0" borderId="10" numFmtId="0" xfId="0" applyFont="1" applyBorder="1" applyAlignment="1">
      <alignment vertical="center"/>
    </xf>
    <xf fontId="36" fillId="16" borderId="10" numFmtId="0" xfId="0" applyFont="1" applyFill="1" applyBorder="1" applyAlignment="1">
      <alignment horizontal="center" vertical="center"/>
    </xf>
    <xf fontId="35" fillId="0" borderId="10" numFmtId="164" xfId="0" applyNumberFormat="1" applyFont="1" applyBorder="1" applyAlignment="1">
      <alignment horizontal="center" vertical="center" wrapText="1"/>
    </xf>
    <xf fontId="31" fillId="0" borderId="10" numFmtId="1" xfId="0" applyNumberFormat="1" applyFont="1" applyBorder="1" applyAlignment="1">
      <alignment horizontal="center" vertical="center" wrapText="1"/>
    </xf>
    <xf fontId="30" fillId="0" borderId="10" numFmtId="164" xfId="0" applyNumberFormat="1" applyFont="1" applyBorder="1" applyAlignment="1">
      <alignment horizontal="center" vertical="center" wrapText="1"/>
    </xf>
    <xf fontId="31" fillId="0" borderId="10" numFmtId="0" xfId="0" applyFont="1" applyBorder="1" applyAlignment="1" quotePrefix="1">
      <alignment horizontal="center" vertical="center" wrapText="1"/>
    </xf>
    <xf fontId="28" fillId="0" borderId="10" numFmtId="164" xfId="115" applyNumberFormat="1" applyFont="1" applyBorder="1" applyAlignment="1">
      <alignment horizontal="center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8" fillId="0" borderId="10" numFmtId="164" xfId="137" applyNumberFormat="1" applyFont="1" applyBorder="1" applyAlignment="1">
      <alignment horizontal="center" vertical="center" wrapText="1"/>
    </xf>
    <xf fontId="39" fillId="15" borderId="10" numFmtId="164" xfId="0" applyNumberFormat="1" applyFont="1" applyFill="1" applyBorder="1" applyAlignment="1">
      <alignment horizontal="center" vertical="center" wrapText="1"/>
    </xf>
    <xf fontId="35" fillId="15" borderId="10" numFmtId="0" xfId="0" applyFont="1" applyFill="1" applyBorder="1" applyAlignment="1">
      <alignment horizontal="left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center" vertical="center" wrapText="1"/>
    </xf>
    <xf fontId="31" fillId="15" borderId="10" numFmtId="1" xfId="0" applyNumberFormat="1" applyFont="1" applyFill="1" applyBorder="1" applyAlignment="1">
      <alignment horizontal="center" vertical="center" wrapText="1"/>
    </xf>
    <xf fontId="28" fillId="0" borderId="10" numFmtId="164" xfId="123" applyNumberFormat="1" applyFont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8" fillId="15" borderId="10" numFmtId="49" xfId="133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 quotePrefix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28" fillId="0" borderId="10" numFmtId="0" xfId="123" applyFont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center" vertical="center" wrapText="1"/>
    </xf>
    <xf fontId="39" fillId="15" borderId="10" numFmtId="0" xfId="0" applyFont="1" applyFill="1" applyBorder="1" applyAlignment="1">
      <alignment horizontal="center" vertical="center" wrapText="1"/>
    </xf>
    <xf fontId="28" fillId="17" borderId="10" numFmtId="0" xfId="117" applyFont="1" applyFill="1" applyBorder="1" applyAlignment="1">
      <alignment vertical="center" wrapText="1"/>
    </xf>
    <xf fontId="29" fillId="0" borderId="10" numFmtId="0" xfId="0" applyFont="1" applyBorder="1" applyAlignment="1">
      <alignment horizontal="center" vertical="center"/>
    </xf>
    <xf fontId="39" fillId="0" borderId="10" numFmtId="49" xfId="117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right" vertical="center" wrapText="1"/>
    </xf>
    <xf fontId="28" fillId="0" borderId="10" numFmtId="0" xfId="0" applyFont="1" applyBorder="1" applyAlignment="1">
      <alignment horizontal="left" vertical="center" wrapText="1"/>
    </xf>
    <xf fontId="39" fillId="15" borderId="10" numFmtId="49" xfId="117" applyNumberFormat="1" applyFont="1" applyFill="1" applyBorder="1" applyAlignment="1">
      <alignment horizontal="center" vertical="center" wrapText="1"/>
    </xf>
    <xf fontId="31" fillId="19" borderId="10" numFmtId="1" xfId="117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right" vertical="center"/>
    </xf>
    <xf fontId="27" fillId="0" borderId="10" numFmtId="0" xfId="0" applyFont="1" applyBorder="1" applyAlignment="1">
      <alignment horizontal="right" vertical="center" wrapText="1"/>
    </xf>
    <xf fontId="34" fillId="0" borderId="10" numFmtId="164" xfId="0" applyNumberFormat="1" applyFont="1" applyBorder="1" applyAlignment="1">
      <alignment horizontal="center" vertical="center" wrapText="1"/>
    </xf>
    <xf fontId="27" fillId="0" borderId="10" numFmtId="1" xfId="0" applyNumberFormat="1" applyFont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30" fillId="0" borderId="10" numFmtId="49" xfId="117" applyNumberFormat="1" applyFont="1" applyBorder="1" applyAlignment="1">
      <alignment horizontal="center" vertical="center" wrapText="1"/>
    </xf>
    <xf fontId="31" fillId="15" borderId="10" numFmtId="49" xfId="0" applyNumberFormat="1" applyFont="1" applyFill="1" applyBorder="1" applyAlignment="1">
      <alignment vertical="center" wrapText="1"/>
    </xf>
    <xf fontId="27" fillId="16" borderId="10" numFmtId="0" xfId="0" applyFont="1" applyFill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28" fillId="0" borderId="10" numFmtId="1" xfId="117" applyNumberFormat="1" applyFont="1" applyBorder="1" applyAlignment="1">
      <alignment horizontal="center" vertical="center" wrapText="1"/>
    </xf>
    <xf fontId="28" fillId="15" borderId="10" numFmtId="164" xfId="116" applyNumberFormat="1" applyFont="1" applyFill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vertical="center" wrapText="1"/>
    </xf>
    <xf fontId="40" fillId="15" borderId="10" numFmtId="164" xfId="115" applyNumberFormat="1" applyFont="1" applyFill="1" applyBorder="1" applyAlignment="1">
      <alignment horizontal="center" vertical="center" wrapText="1"/>
    </xf>
    <xf fontId="41" fillId="15" borderId="10" numFmtId="14" xfId="0" applyNumberFormat="1" applyFont="1" applyFill="1" applyBorder="1" applyAlignment="1">
      <alignment vertical="center" wrapText="1"/>
    </xf>
    <xf fontId="28" fillId="15" borderId="10" numFmtId="49" xfId="115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vertical="center" wrapText="1"/>
    </xf>
    <xf fontId="40" fillId="15" borderId="10" numFmtId="1" xfId="117" applyNumberFormat="1" applyFont="1" applyFill="1" applyBorder="1" applyAlignment="1">
      <alignment horizontal="center" vertical="center" wrapText="1"/>
    </xf>
    <xf fontId="30" fillId="15" borderId="10" numFmtId="0" xfId="0" applyFont="1" applyFill="1" applyBorder="1" applyAlignment="1">
      <alignment horizontal="center" vertical="center" wrapText="1"/>
    </xf>
    <xf fontId="32" fillId="0" borderId="10" numFmtId="1" xfId="117" applyNumberFormat="1" applyFont="1" applyBorder="1" applyAlignment="1">
      <alignment horizontal="center" vertical="center" wrapText="1"/>
    </xf>
    <xf fontId="28" fillId="15" borderId="10" numFmtId="164" xfId="0" applyNumberFormat="1" applyFont="1" applyFill="1" applyBorder="1" applyAlignment="1">
      <alignment horizontal="center" vertical="center" wrapText="1"/>
    </xf>
    <xf fontId="28" fillId="0" borderId="10" numFmtId="16" xfId="0" applyNumberFormat="1" applyFont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shrinkToFit="1" vertical="center" wrapText="1"/>
    </xf>
    <xf fontId="40" fillId="15" borderId="10" numFmtId="0" xfId="117" applyFont="1" applyFill="1" applyBorder="1" applyAlignment="1">
      <alignment horizontal="center" vertical="center" wrapText="1"/>
    </xf>
    <xf fontId="40" fillId="15" borderId="10" numFmtId="164" xfId="123" applyNumberFormat="1" applyFont="1" applyFill="1" applyBorder="1" applyAlignment="1">
      <alignment horizontal="center" vertical="center" wrapText="1"/>
    </xf>
    <xf fontId="28" fillId="15" borderId="10" numFmtId="1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vertical="center" wrapText="1"/>
    </xf>
    <xf fontId="29" fillId="18" borderId="10" numFmtId="164" xfId="0" applyNumberFormat="1" applyFont="1" applyFill="1" applyBorder="1" applyAlignment="1">
      <alignment horizontal="center" vertical="center" wrapText="1"/>
    </xf>
    <xf fontId="29" fillId="18" borderId="10" numFmtId="49" xfId="0" applyNumberFormat="1" applyFont="1" applyFill="1" applyBorder="1" applyAlignment="1">
      <alignment horizontal="center" vertical="center" wrapText="1"/>
    </xf>
    <xf fontId="28" fillId="0" borderId="10" numFmtId="9" xfId="0" applyNumberFormat="1" applyFont="1" applyBorder="1" applyAlignment="1">
      <alignment horizontal="center" vertical="center" wrapText="1"/>
    </xf>
    <xf fontId="30" fillId="0" borderId="10" numFmtId="49" xfId="0" applyNumberFormat="1" applyFont="1" applyBorder="1" applyAlignment="1">
      <alignment horizontal="center" vertical="center" wrapText="1"/>
    </xf>
    <xf fontId="0" fillId="0" borderId="14" numFmtId="0" xfId="0" applyBorder="1"/>
    <xf fontId="28" fillId="15" borderId="10" numFmtId="0" xfId="123" applyFont="1" applyFill="1" applyBorder="1" applyAlignment="1">
      <alignment horizontal="center" vertical="center" wrapText="1"/>
    </xf>
    <xf fontId="30" fillId="15" borderId="10" numFmtId="49" xfId="0" applyNumberFormat="1" applyFont="1" applyFill="1" applyBorder="1" applyAlignment="1">
      <alignment horizontal="center" vertical="center" wrapText="1"/>
    </xf>
    <xf fontId="28" fillId="17" borderId="10" numFmtId="0" xfId="117" applyFont="1" applyFill="1" applyBorder="1" applyAlignment="1">
      <alignment horizontal="center" vertical="center" wrapText="1"/>
    </xf>
    <xf fontId="28" fillId="15" borderId="10" numFmtId="49" xfId="0" applyNumberFormat="1" applyFont="1" applyFill="1" applyBorder="1" applyAlignment="1">
      <alignment horizontal="center" vertical="center" wrapText="1"/>
    </xf>
    <xf fontId="31" fillId="15" borderId="10" numFmtId="0" xfId="117" applyFont="1" applyFill="1" applyBorder="1" applyAlignment="1">
      <alignment horizontal="center" vertical="center" wrapText="1"/>
    </xf>
    <xf fontId="28" fillId="0" borderId="10" numFmtId="0" xfId="113" applyFont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horizontal="center" vertical="center" wrapText="1"/>
    </xf>
    <xf fontId="28" fillId="15" borderId="10" numFmtId="164" xfId="123" applyNumberFormat="1" applyFont="1" applyFill="1" applyBorder="1" applyAlignment="1">
      <alignment horizontal="center" vertical="center" wrapText="1"/>
    </xf>
    <xf fontId="32" fillId="20" borderId="10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center" vertical="center" wrapText="1"/>
    </xf>
    <xf fontId="30" fillId="15" borderId="10" numFmtId="2" xfId="0" applyNumberFormat="1" applyFont="1" applyFill="1" applyBorder="1" applyAlignment="1">
      <alignment horizontal="center" vertical="center" wrapText="1"/>
    </xf>
    <xf fontId="42" fillId="0" borderId="10" numFmtId="49" xfId="0" applyNumberFormat="1" applyFont="1" applyBorder="1" applyAlignment="1">
      <alignment horizontal="center" vertical="center" wrapText="1"/>
    </xf>
    <xf fontId="30" fillId="0" borderId="10" numFmtId="2" xfId="0" applyNumberFormat="1" applyFont="1" applyBorder="1" applyAlignment="1">
      <alignment horizontal="center" vertical="center" wrapText="1"/>
    </xf>
    <xf fontId="40" fillId="15" borderId="10" numFmtId="1" xfId="117" applyNumberFormat="1" applyFont="1" applyFill="1" applyBorder="1" applyAlignment="1">
      <alignment vertical="center" wrapText="1"/>
    </xf>
    <xf fontId="30" fillId="15" borderId="10" numFmtId="49" xfId="117" applyNumberFormat="1" applyFont="1" applyFill="1" applyBorder="1" applyAlignment="1">
      <alignment horizontal="center" vertical="center" wrapText="1"/>
    </xf>
    <xf fontId="27" fillId="0" borderId="10" numFmtId="49" xfId="0" applyNumberFormat="1" applyFont="1" applyBorder="1" applyAlignment="1">
      <alignment horizontal="center" vertical="center" wrapText="1"/>
    </xf>
    <xf fontId="28" fillId="15" borderId="10" numFmtId="0" xfId="113" applyFont="1" applyFill="1" applyBorder="1" applyAlignment="1">
      <alignment horizontal="center" vertical="center" wrapText="1"/>
    </xf>
    <xf fontId="31" fillId="0" borderId="10" numFmtId="14" xfId="117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/>
    </xf>
    <xf fontId="27" fillId="15" borderId="10" numFmtId="1" xfId="0" applyNumberFormat="1" applyFont="1" applyFill="1" applyBorder="1" applyAlignment="1">
      <alignment horizontal="center" vertical="center"/>
    </xf>
    <xf fontId="27" fillId="15" borderId="10" numFmtId="164" xfId="0" applyNumberFormat="1" applyFont="1" applyFill="1" applyBorder="1" applyAlignment="1">
      <alignment horizontal="center" vertical="center"/>
    </xf>
    <xf fontId="30" fillId="15" borderId="10" numFmtId="164" xfId="0" applyNumberFormat="1" applyFont="1" applyFill="1" applyBorder="1" applyAlignment="1">
      <alignment horizontal="center" vertical="center"/>
    </xf>
    <xf fontId="28" fillId="0" borderId="10" numFmtId="0" xfId="0" applyFont="1" applyBorder="1" applyAlignment="1">
      <alignment vertical="center"/>
    </xf>
    <xf fontId="41" fillId="0" borderId="10" numFmtId="0" xfId="117" applyFont="1" applyBorder="1" applyAlignment="1">
      <alignment vertical="center" wrapText="1"/>
    </xf>
    <xf fontId="27" fillId="21" borderId="10" numFmtId="164" xfId="0" applyNumberFormat="1" applyFont="1" applyFill="1" applyBorder="1" applyAlignment="1">
      <alignment horizontal="center" vertical="center" wrapText="1"/>
    </xf>
    <xf fontId="27" fillId="15" borderId="10" numFmtId="0" xfId="0" applyFont="1" applyFill="1" applyBorder="1" applyAlignment="1">
      <alignment horizontal="center" vertical="center" wrapText="1"/>
    </xf>
    <xf fontId="41" fillId="0" borderId="10" numFmtId="0" xfId="117" applyFont="1" applyBorder="1" applyAlignment="1">
      <alignment horizontal="center" vertical="center" wrapText="1"/>
    </xf>
    <xf fontId="29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8" fillId="15" borderId="10" numFmtId="49" xfId="123" applyNumberFormat="1" applyFont="1" applyFill="1" applyBorder="1" applyAlignment="1">
      <alignment horizontal="center" vertical="center" wrapText="1"/>
    </xf>
    <xf fontId="32" fillId="0" borderId="10" numFmtId="0" xfId="117" applyFont="1" applyBorder="1" applyAlignment="1">
      <alignment horizontal="center" vertical="center" wrapText="1"/>
    </xf>
    <xf fontId="28" fillId="22" borderId="10" numFmtId="0" xfId="0" applyFont="1" applyFill="1" applyBorder="1" applyAlignment="1">
      <alignment vertical="center" wrapText="1"/>
    </xf>
    <xf fontId="29" fillId="18" borderId="10" numFmtId="0" xfId="0" applyFont="1" applyFill="1" applyBorder="1" applyAlignment="1">
      <alignment horizontal="center" vertical="center" wrapText="1"/>
    </xf>
    <xf fontId="28" fillId="0" borderId="10" numFmtId="49" xfId="0" applyNumberFormat="1" applyFont="1" applyBorder="1" applyAlignment="1">
      <alignment vertical="center" wrapText="1"/>
    </xf>
    <xf fontId="28" fillId="0" borderId="10" numFmtId="0" xfId="0" applyFont="1" applyBorder="1" applyAlignment="1">
      <alignment horizontal="right" vertical="center" wrapText="1"/>
    </xf>
    <xf fontId="29" fillId="18" borderId="10" numFmtId="165" xfId="210" applyNumberFormat="1" applyFont="1" applyFill="1" applyBorder="1" applyAlignment="1">
      <alignment horizontal="center" vertical="center" wrapText="1"/>
    </xf>
    <xf fontId="41" fillId="15" borderId="10" numFmtId="164" xfId="0" applyNumberFormat="1" applyFont="1" applyFill="1" applyBorder="1" applyAlignment="1">
      <alignment horizontal="center" vertical="center" wrapText="1"/>
    </xf>
    <xf fontId="43" fillId="15" borderId="10" numFmtId="0" xfId="0" applyFont="1" applyFill="1" applyBorder="1" applyAlignment="1">
      <alignment horizontal="right" vertical="center" wrapText="1"/>
    </xf>
    <xf fontId="28" fillId="22" borderId="10" numFmtId="0" xfId="0" applyFont="1" applyFill="1" applyBorder="1" applyAlignment="1">
      <alignment horizontal="left" vertical="center" wrapText="1"/>
    </xf>
    <xf fontId="29" fillId="15" borderId="10" numFmtId="0" xfId="0" applyFont="1" applyFill="1" applyBorder="1" applyAlignment="1">
      <alignment horizontal="left" vertical="center" wrapText="1"/>
    </xf>
    <xf fontId="29" fillId="18" borderId="10" numFmtId="164" xfId="210" applyNumberFormat="1" applyFont="1" applyFill="1" applyBorder="1" applyAlignment="1">
      <alignment horizontal="center" vertical="center" wrapText="1"/>
    </xf>
    <xf fontId="28" fillId="0" borderId="10" numFmtId="164" xfId="0" applyNumberFormat="1" applyFont="1" applyBorder="1" applyAlignment="1">
      <alignment vertical="center" wrapText="1"/>
    </xf>
    <xf fontId="27" fillId="15" borderId="10" numFmtId="0" xfId="0" applyFont="1" applyFill="1" applyBorder="1" applyAlignment="1">
      <alignment horizontal="right" vertical="center"/>
    </xf>
    <xf fontId="31" fillId="0" borderId="0" numFmtId="0" xfId="0" applyFont="1" applyAlignment="1">
      <alignment vertical="center"/>
    </xf>
    <xf fontId="31" fillId="0" borderId="0" numFmtId="0" xfId="0" applyFont="1" applyAlignment="1">
      <alignment horizontal="right" vertical="center" wrapText="1"/>
    </xf>
    <xf fontId="27" fillId="0" borderId="0" numFmtId="0" xfId="0" applyFont="1" applyAlignment="1">
      <alignment vertical="center"/>
    </xf>
    <xf fontId="30" fillId="0" borderId="0" numFmtId="0" xfId="0" applyFont="1" applyAlignment="1">
      <alignment vertical="center"/>
    </xf>
    <xf fontId="31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 vertical="center" wrapText="1"/>
    </xf>
    <xf fontId="28" fillId="0" borderId="0" numFmtId="0" xfId="0" applyFont="1" applyAlignment="1">
      <alignment vertical="center"/>
    </xf>
    <xf fontId="28" fillId="0" borderId="0" numFmtId="0" xfId="0" applyFont="1" applyAlignment="1">
      <alignment horizontal="right" vertical="center" wrapText="1"/>
    </xf>
    <xf fontId="34" fillId="0" borderId="0" numFmtId="166" xfId="186" applyNumberFormat="1" applyFont="1" applyAlignment="1">
      <alignment horizontal="right" vertical="center"/>
    </xf>
    <xf fontId="34" fillId="0" borderId="0" numFmtId="2" xfId="186" applyNumberFormat="1" applyFont="1" applyAlignment="1">
      <alignment horizontal="right" vertical="center"/>
    </xf>
    <xf fontId="39" fillId="0" borderId="0" numFmtId="166" xfId="186" applyNumberFormat="1" applyFont="1" applyAlignment="1">
      <alignment horizontal="center" vertical="center"/>
    </xf>
    <xf fontId="35" fillId="0" borderId="0" numFmtId="0" xfId="0" applyFont="1" applyAlignment="1">
      <alignment vertical="center"/>
    </xf>
    <xf fontId="31" fillId="0" borderId="0" numFmtId="0" xfId="0" applyFont="1" applyAlignment="1">
      <alignment vertical="center" wrapText="1"/>
    </xf>
    <xf fontId="44" fillId="0" borderId="0" numFmtId="0" xfId="0" applyFont="1" applyAlignment="1">
      <alignment vertical="center"/>
    </xf>
    <xf fontId="45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79" zoomScale="77" workbookViewId="0">
      <selection activeCell="M107" activeCellId="0" sqref="M107:M109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0" width="14.85546875"/>
    <col customWidth="1" hidden="1" min="12" max="12" width="13.85546875"/>
    <col customWidth="1" min="13" max="13" width="25.140625"/>
    <col customWidth="1" min="14" max="14" width="20"/>
    <col customWidth="1" min="15" max="15" width="17.140625"/>
  </cols>
  <sheetData>
    <row r="1" ht="16.14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ht="19.14999999999999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</row>
    <row r="3" ht="13.9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</row>
    <row r="4" ht="91.900000000000006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9" t="s">
        <v>11</v>
      </c>
      <c r="J4" s="7" t="s">
        <v>12</v>
      </c>
      <c r="K4" s="7" t="s">
        <v>13</v>
      </c>
      <c r="L4" s="7" t="s">
        <v>14</v>
      </c>
      <c r="M4" s="8" t="s">
        <v>15</v>
      </c>
      <c r="N4" s="10" t="s">
        <v>16</v>
      </c>
      <c r="O4" s="6" t="s">
        <v>17</v>
      </c>
    </row>
    <row r="5" ht="13.9" customHeight="1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  <c r="O5" s="11"/>
    </row>
    <row r="6" ht="29.449999999999999" customHeight="1">
      <c r="A6" s="13">
        <v>1</v>
      </c>
      <c r="B6" s="14" t="s">
        <v>19</v>
      </c>
      <c r="C6" s="15">
        <v>49.564999999999998</v>
      </c>
      <c r="D6" s="15"/>
      <c r="E6" s="16">
        <v>100</v>
      </c>
      <c r="F6" s="17"/>
      <c r="G6" s="18"/>
      <c r="H6" s="19" t="s">
        <v>20</v>
      </c>
      <c r="I6" s="20" t="s">
        <v>21</v>
      </c>
      <c r="J6" s="20" t="s">
        <v>22</v>
      </c>
      <c r="K6" s="21" t="s">
        <v>23</v>
      </c>
      <c r="L6" s="22"/>
      <c r="M6" s="23" t="s">
        <v>24</v>
      </c>
      <c r="N6" s="22" t="s">
        <v>25</v>
      </c>
      <c r="O6" s="22" t="s">
        <v>26</v>
      </c>
    </row>
    <row r="7" ht="43.5" customHeight="1">
      <c r="A7" s="13"/>
      <c r="B7" s="24" t="s">
        <v>27</v>
      </c>
      <c r="C7" s="15"/>
      <c r="D7" s="15">
        <v>7.6999999999999999e-002</v>
      </c>
      <c r="E7" s="16"/>
      <c r="F7" s="25" t="s">
        <v>28</v>
      </c>
      <c r="G7" s="26" t="s">
        <v>29</v>
      </c>
      <c r="H7" s="27"/>
      <c r="I7" s="28"/>
      <c r="J7" s="29"/>
      <c r="K7" s="21"/>
      <c r="L7" s="22"/>
      <c r="M7" s="30"/>
      <c r="N7" s="22"/>
      <c r="O7" s="22"/>
    </row>
    <row r="8" ht="25.5">
      <c r="A8" s="13">
        <v>2</v>
      </c>
      <c r="B8" s="14" t="s">
        <v>30</v>
      </c>
      <c r="C8" s="15">
        <v>29.829999999999998</v>
      </c>
      <c r="D8" s="15"/>
      <c r="E8" s="16">
        <v>100</v>
      </c>
      <c r="F8" s="17"/>
      <c r="G8" s="18"/>
      <c r="H8" s="19" t="s">
        <v>20</v>
      </c>
      <c r="I8" s="20" t="s">
        <v>31</v>
      </c>
      <c r="J8" s="20" t="s">
        <v>22</v>
      </c>
      <c r="K8" s="31" t="s">
        <v>23</v>
      </c>
      <c r="L8" s="22"/>
      <c r="M8" s="23" t="s">
        <v>24</v>
      </c>
      <c r="N8" s="22"/>
      <c r="O8" s="22"/>
    </row>
    <row r="9" ht="19.899999999999999" customHeight="1">
      <c r="A9" s="13"/>
      <c r="B9" s="24" t="s">
        <v>32</v>
      </c>
      <c r="C9" s="15"/>
      <c r="D9" s="15">
        <v>0.115</v>
      </c>
      <c r="E9" s="16"/>
      <c r="F9" s="25" t="s">
        <v>28</v>
      </c>
      <c r="G9" s="26" t="s">
        <v>29</v>
      </c>
      <c r="H9" s="27"/>
      <c r="I9" s="28"/>
      <c r="J9" s="29"/>
      <c r="K9" s="31"/>
      <c r="L9" s="22"/>
      <c r="M9" s="32"/>
      <c r="N9" s="22"/>
      <c r="O9" s="22"/>
    </row>
    <row r="10" ht="29.25" customHeight="1">
      <c r="A10" s="13"/>
      <c r="B10" s="24" t="s">
        <v>33</v>
      </c>
      <c r="C10" s="15"/>
      <c r="D10" s="15">
        <v>4.1000000000000002e-002</v>
      </c>
      <c r="E10" s="16"/>
      <c r="F10" s="25" t="s">
        <v>34</v>
      </c>
      <c r="G10" s="26" t="s">
        <v>29</v>
      </c>
      <c r="H10" s="27"/>
      <c r="I10" s="28"/>
      <c r="J10" s="29"/>
      <c r="K10" s="31"/>
      <c r="L10" s="22"/>
      <c r="M10" s="33"/>
      <c r="N10" s="22"/>
      <c r="O10" s="22"/>
    </row>
    <row r="11" ht="15">
      <c r="A11" s="13">
        <v>3</v>
      </c>
      <c r="B11" s="14" t="s">
        <v>35</v>
      </c>
      <c r="C11" s="15">
        <v>22.359999999999999</v>
      </c>
      <c r="D11" s="15"/>
      <c r="E11" s="16"/>
      <c r="F11" s="17"/>
      <c r="G11" s="18"/>
      <c r="H11" s="19"/>
      <c r="I11" s="20"/>
      <c r="J11" s="20"/>
      <c r="K11" s="31" t="s">
        <v>36</v>
      </c>
      <c r="L11" s="22"/>
      <c r="M11" s="34" t="s">
        <v>37</v>
      </c>
      <c r="N11" s="22"/>
      <c r="O11" s="35" t="s">
        <v>38</v>
      </c>
    </row>
    <row r="12" ht="21.600000000000001" customHeight="1">
      <c r="A12" s="13"/>
      <c r="B12" s="24" t="s">
        <v>39</v>
      </c>
      <c r="C12" s="15"/>
      <c r="D12" s="15">
        <v>0.45100000000000001</v>
      </c>
      <c r="E12" s="16"/>
      <c r="F12" s="25"/>
      <c r="G12" s="26"/>
      <c r="H12" s="27"/>
      <c r="I12" s="36"/>
      <c r="J12" s="20"/>
      <c r="K12" s="31"/>
      <c r="L12" s="22"/>
      <c r="M12" s="37"/>
      <c r="N12" s="22"/>
      <c r="O12" s="35"/>
    </row>
    <row r="13" ht="22.899999999999999" customHeight="1">
      <c r="A13" s="13"/>
      <c r="B13" s="24" t="s">
        <v>40</v>
      </c>
      <c r="C13" s="15"/>
      <c r="D13" s="15">
        <v>0.56000000000000005</v>
      </c>
      <c r="E13" s="16"/>
      <c r="F13" s="25"/>
      <c r="G13" s="26"/>
      <c r="H13" s="27"/>
      <c r="I13" s="36"/>
      <c r="J13" s="29"/>
      <c r="K13" s="31"/>
      <c r="L13" s="22"/>
      <c r="M13" s="38"/>
      <c r="N13" s="22"/>
      <c r="O13" s="35"/>
    </row>
    <row r="14" ht="70.5" customHeight="1">
      <c r="A14" s="35">
        <v>4</v>
      </c>
      <c r="B14" s="14" t="s">
        <v>41</v>
      </c>
      <c r="C14" s="39">
        <v>14.225</v>
      </c>
      <c r="D14" s="39"/>
      <c r="E14" s="16"/>
      <c r="F14" s="40"/>
      <c r="G14" s="41"/>
      <c r="H14" s="19"/>
      <c r="I14" s="20"/>
      <c r="J14" s="20"/>
      <c r="K14" s="21" t="s">
        <v>42</v>
      </c>
      <c r="L14" s="22"/>
      <c r="M14" s="37" t="s">
        <v>43</v>
      </c>
      <c r="N14" s="22"/>
      <c r="O14" s="35"/>
    </row>
    <row r="15" ht="15">
      <c r="A15" s="42"/>
      <c r="B15" s="43" t="s">
        <v>44</v>
      </c>
      <c r="C15" s="44">
        <f>+SUM(C6:C14)</f>
        <v>115.97999999999999</v>
      </c>
      <c r="D15" s="44">
        <f>+SUM(D6:D14)</f>
        <v>1.2440000000000002</v>
      </c>
      <c r="E15" s="45"/>
      <c r="F15" s="46"/>
      <c r="G15" s="47"/>
      <c r="H15" s="47"/>
      <c r="I15" s="48"/>
      <c r="J15" s="48"/>
      <c r="K15" s="49"/>
      <c r="L15" s="49"/>
      <c r="M15" s="50"/>
      <c r="N15" s="22"/>
      <c r="O15" s="35"/>
    </row>
    <row r="16" ht="15">
      <c r="A16" s="11" t="s">
        <v>45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  <c r="O16" s="11"/>
    </row>
    <row r="17" ht="72.75" customHeight="1">
      <c r="A17" s="51">
        <v>1</v>
      </c>
      <c r="B17" s="52" t="s">
        <v>46</v>
      </c>
      <c r="C17" s="53">
        <v>7.7439999999999998</v>
      </c>
      <c r="D17" s="53"/>
      <c r="E17" s="16"/>
      <c r="F17" s="54"/>
      <c r="G17" s="55"/>
      <c r="H17" s="19"/>
      <c r="I17" s="35"/>
      <c r="J17" s="20"/>
      <c r="K17" s="21" t="s">
        <v>47</v>
      </c>
      <c r="L17" s="29"/>
      <c r="M17" s="37" t="s">
        <v>48</v>
      </c>
      <c r="N17" s="29" t="s">
        <v>49</v>
      </c>
      <c r="O17" s="29" t="s">
        <v>50</v>
      </c>
    </row>
    <row r="18" ht="75.75" customHeight="1">
      <c r="A18" s="51">
        <v>2</v>
      </c>
      <c r="B18" s="52" t="s">
        <v>51</v>
      </c>
      <c r="C18" s="53">
        <v>20.975000000000001</v>
      </c>
      <c r="D18" s="53"/>
      <c r="E18" s="16"/>
      <c r="F18" s="56"/>
      <c r="G18" s="55"/>
      <c r="H18" s="19"/>
      <c r="I18" s="35"/>
      <c r="J18" s="20"/>
      <c r="K18" s="21" t="s">
        <v>47</v>
      </c>
      <c r="L18" s="29"/>
      <c r="M18" s="37" t="s">
        <v>48</v>
      </c>
      <c r="N18" s="29"/>
      <c r="O18" s="29"/>
    </row>
    <row r="19" ht="15">
      <c r="A19" s="51">
        <v>3</v>
      </c>
      <c r="B19" s="57" t="s">
        <v>52</v>
      </c>
      <c r="C19" s="53">
        <v>4</v>
      </c>
      <c r="D19" s="53"/>
      <c r="E19" s="16"/>
      <c r="F19" s="54"/>
      <c r="G19" s="55"/>
      <c r="H19" s="19"/>
      <c r="I19" s="35"/>
      <c r="J19" s="20"/>
      <c r="K19" s="58" t="s">
        <v>53</v>
      </c>
      <c r="L19" s="29"/>
      <c r="M19" s="34" t="s">
        <v>48</v>
      </c>
      <c r="N19" s="29" t="s">
        <v>49</v>
      </c>
      <c r="O19" s="29" t="s">
        <v>54</v>
      </c>
    </row>
    <row r="20" ht="52.5" customHeight="1">
      <c r="A20" s="51"/>
      <c r="B20" s="59" t="s">
        <v>55</v>
      </c>
      <c r="C20" s="53"/>
      <c r="D20" s="53">
        <v>0.45000000000000001</v>
      </c>
      <c r="E20" s="19"/>
      <c r="F20" s="25"/>
      <c r="G20" s="60"/>
      <c r="H20" s="19"/>
      <c r="I20" s="35"/>
      <c r="J20" s="29"/>
      <c r="K20" s="58"/>
      <c r="L20" s="29"/>
      <c r="M20" s="37"/>
      <c r="N20" s="29"/>
      <c r="O20" s="29"/>
    </row>
    <row r="21" ht="72" customHeight="1">
      <c r="A21" s="51">
        <v>4</v>
      </c>
      <c r="B21" s="52" t="s">
        <v>56</v>
      </c>
      <c r="C21" s="53">
        <v>34.442</v>
      </c>
      <c r="D21" s="53"/>
      <c r="E21" s="16"/>
      <c r="F21" s="54"/>
      <c r="G21" s="55"/>
      <c r="H21" s="19"/>
      <c r="I21" s="35"/>
      <c r="J21" s="20"/>
      <c r="K21" s="21" t="s">
        <v>47</v>
      </c>
      <c r="L21" s="29"/>
      <c r="M21" s="37" t="s">
        <v>48</v>
      </c>
      <c r="N21" s="29"/>
      <c r="O21" s="19"/>
    </row>
    <row r="22" ht="15">
      <c r="A22" s="61"/>
      <c r="B22" s="62" t="s">
        <v>57</v>
      </c>
      <c r="C22" s="63">
        <f>+SUM(C17:C21)</f>
        <v>67.161000000000001</v>
      </c>
      <c r="D22" s="63">
        <f>+SUM(D17:D21)</f>
        <v>0.45000000000000001</v>
      </c>
      <c r="E22" s="64"/>
      <c r="F22" s="65"/>
      <c r="G22" s="63"/>
      <c r="H22" s="63"/>
      <c r="I22" s="66"/>
      <c r="J22" s="67"/>
      <c r="K22" s="68"/>
      <c r="L22" s="68"/>
      <c r="M22" s="68"/>
      <c r="N22" s="68"/>
      <c r="O22" s="68"/>
    </row>
    <row r="23" ht="15">
      <c r="A23" s="69" t="s">
        <v>58</v>
      </c>
      <c r="B23" s="69"/>
      <c r="C23" s="69"/>
      <c r="D23" s="69"/>
      <c r="E23" s="69"/>
      <c r="F23" s="69"/>
      <c r="G23" s="69"/>
      <c r="H23" s="69"/>
      <c r="I23" s="69"/>
      <c r="J23" s="69"/>
      <c r="K23" s="66"/>
      <c r="L23" s="69"/>
      <c r="M23" s="69"/>
      <c r="N23" s="69"/>
      <c r="O23" s="69"/>
    </row>
    <row r="24" ht="42" customHeight="1">
      <c r="A24" s="48">
        <v>1</v>
      </c>
      <c r="B24" s="57" t="s">
        <v>59</v>
      </c>
      <c r="C24" s="70">
        <v>83.460999999999999</v>
      </c>
      <c r="D24" s="70"/>
      <c r="E24" s="71"/>
      <c r="F24" s="28"/>
      <c r="G24" s="72"/>
      <c r="H24" s="19"/>
      <c r="I24" s="35"/>
      <c r="J24" s="20"/>
      <c r="K24" s="31" t="s">
        <v>36</v>
      </c>
      <c r="L24" s="29"/>
      <c r="M24" s="34" t="s">
        <v>60</v>
      </c>
      <c r="N24" s="48" t="s">
        <v>61</v>
      </c>
      <c r="O24" s="73" t="s">
        <v>62</v>
      </c>
    </row>
    <row r="25" ht="19.149999999999999" customHeight="1">
      <c r="A25" s="48"/>
      <c r="B25" s="59" t="s">
        <v>63</v>
      </c>
      <c r="C25" s="70"/>
      <c r="D25" s="70">
        <v>1</v>
      </c>
      <c r="E25" s="48"/>
      <c r="F25" s="74"/>
      <c r="G25" s="60"/>
      <c r="H25" s="72"/>
      <c r="I25" s="28"/>
      <c r="J25" s="29"/>
      <c r="K25" s="31"/>
      <c r="L25" s="29"/>
      <c r="M25" s="37"/>
      <c r="N25" s="48"/>
      <c r="O25" s="73"/>
    </row>
    <row r="26" ht="21" customHeight="1">
      <c r="A26" s="48"/>
      <c r="B26" s="59" t="s">
        <v>64</v>
      </c>
      <c r="C26" s="70"/>
      <c r="D26" s="70">
        <v>7.2999999999999995e-002</v>
      </c>
      <c r="E26" s="48"/>
      <c r="F26" s="74"/>
      <c r="G26" s="60"/>
      <c r="H26" s="28"/>
      <c r="I26" s="28"/>
      <c r="J26" s="29"/>
      <c r="K26" s="31"/>
      <c r="L26" s="29"/>
      <c r="M26" s="37"/>
      <c r="N26" s="48"/>
      <c r="O26" s="73"/>
    </row>
    <row r="27" ht="19.899999999999999" customHeight="1">
      <c r="A27" s="48"/>
      <c r="B27" s="59" t="s">
        <v>65</v>
      </c>
      <c r="C27" s="70"/>
      <c r="D27" s="70">
        <v>0.27100000000000002</v>
      </c>
      <c r="E27" s="48"/>
      <c r="F27" s="74"/>
      <c r="G27" s="60"/>
      <c r="H27" s="72"/>
      <c r="I27" s="28"/>
      <c r="J27" s="29"/>
      <c r="K27" s="31"/>
      <c r="L27" s="29"/>
      <c r="M27" s="37"/>
      <c r="N27" s="48"/>
      <c r="O27" s="73"/>
    </row>
    <row r="28" ht="21" customHeight="1">
      <c r="A28" s="48"/>
      <c r="B28" s="59" t="s">
        <v>66</v>
      </c>
      <c r="C28" s="70"/>
      <c r="D28" s="70">
        <v>9.5000000000000001e-002</v>
      </c>
      <c r="E28" s="48"/>
      <c r="F28" s="74"/>
      <c r="G28" s="60"/>
      <c r="H28" s="28"/>
      <c r="I28" s="28"/>
      <c r="J28" s="29"/>
      <c r="K28" s="31"/>
      <c r="L28" s="29"/>
      <c r="M28" s="38"/>
      <c r="N28" s="48"/>
      <c r="O28" s="73"/>
    </row>
    <row r="29" ht="70.5" customHeight="1">
      <c r="A29" s="48">
        <v>2</v>
      </c>
      <c r="B29" s="52" t="s">
        <v>67</v>
      </c>
      <c r="C29" s="75">
        <v>13.252000000000001</v>
      </c>
      <c r="D29" s="70"/>
      <c r="E29" s="71"/>
      <c r="F29" s="76"/>
      <c r="G29" s="77"/>
      <c r="H29" s="19"/>
      <c r="I29" s="35"/>
      <c r="J29" s="20"/>
      <c r="K29" s="21" t="s">
        <v>47</v>
      </c>
      <c r="L29" s="29"/>
      <c r="M29" s="37" t="s">
        <v>60</v>
      </c>
      <c r="N29" s="48" t="s">
        <v>68</v>
      </c>
      <c r="O29" s="48" t="s">
        <v>69</v>
      </c>
    </row>
    <row r="30" ht="78" customHeight="1">
      <c r="A30" s="48">
        <v>3</v>
      </c>
      <c r="B30" s="78" t="s">
        <v>70</v>
      </c>
      <c r="C30" s="75">
        <v>0.42399999999999999</v>
      </c>
      <c r="D30" s="75">
        <v>0.42399999999999999</v>
      </c>
      <c r="E30" s="71"/>
      <c r="F30" s="76"/>
      <c r="G30" s="60"/>
      <c r="H30" s="19"/>
      <c r="I30" s="79"/>
      <c r="J30" s="20"/>
      <c r="K30" s="21" t="s">
        <v>47</v>
      </c>
      <c r="L30" s="29"/>
      <c r="M30" s="37" t="s">
        <v>60</v>
      </c>
      <c r="N30" s="48"/>
      <c r="O30" s="48"/>
    </row>
    <row r="31" ht="28.899999999999999" customHeight="1">
      <c r="A31" s="80">
        <v>4</v>
      </c>
      <c r="B31" s="52" t="s">
        <v>71</v>
      </c>
      <c r="C31" s="75">
        <v>22.050000000000001</v>
      </c>
      <c r="D31" s="75"/>
      <c r="E31" s="81"/>
      <c r="F31" s="82"/>
      <c r="G31" s="77"/>
      <c r="H31" s="19"/>
      <c r="I31" s="35"/>
      <c r="J31" s="20"/>
      <c r="K31" s="31" t="s">
        <v>72</v>
      </c>
      <c r="L31" s="29"/>
      <c r="M31" s="37" t="s">
        <v>60</v>
      </c>
      <c r="N31" s="48"/>
      <c r="O31" s="48"/>
    </row>
    <row r="32" ht="50.25" customHeight="1">
      <c r="A32" s="80"/>
      <c r="B32" s="24" t="s">
        <v>73</v>
      </c>
      <c r="C32" s="70"/>
      <c r="D32" s="70">
        <v>0.56599999999999995</v>
      </c>
      <c r="E32" s="48"/>
      <c r="F32" s="76"/>
      <c r="G32" s="60"/>
      <c r="H32" s="72"/>
      <c r="I32" s="79"/>
      <c r="J32" s="29"/>
      <c r="K32" s="31"/>
      <c r="L32" s="29"/>
      <c r="M32" s="37"/>
      <c r="N32" s="48"/>
      <c r="O32" s="48"/>
    </row>
    <row r="33" ht="15">
      <c r="A33" s="35">
        <v>5</v>
      </c>
      <c r="B33" s="14" t="s">
        <v>74</v>
      </c>
      <c r="C33" s="15">
        <v>27.391999999999999</v>
      </c>
      <c r="D33" s="39"/>
      <c r="E33" s="83"/>
      <c r="F33" s="82"/>
      <c r="G33" s="77"/>
      <c r="H33" s="19"/>
      <c r="I33" s="35"/>
      <c r="J33" s="20"/>
      <c r="K33" s="31" t="s">
        <v>72</v>
      </c>
      <c r="L33" s="22"/>
      <c r="M33" s="37" t="s">
        <v>60</v>
      </c>
      <c r="N33" s="35" t="s">
        <v>61</v>
      </c>
      <c r="O33" s="35" t="s">
        <v>62</v>
      </c>
    </row>
    <row r="34" ht="51" customHeight="1">
      <c r="A34" s="35"/>
      <c r="B34" s="24" t="s">
        <v>73</v>
      </c>
      <c r="C34" s="39"/>
      <c r="D34" s="39">
        <v>0.29399999999999998</v>
      </c>
      <c r="E34" s="35"/>
      <c r="F34" s="25"/>
      <c r="G34" s="60"/>
      <c r="H34" s="72"/>
      <c r="I34" s="79"/>
      <c r="J34" s="29"/>
      <c r="K34" s="31"/>
      <c r="L34" s="22"/>
      <c r="M34" s="37"/>
      <c r="N34" s="35"/>
      <c r="O34" s="35"/>
    </row>
    <row r="35" ht="25.5">
      <c r="A35" s="35">
        <v>6</v>
      </c>
      <c r="B35" s="14" t="s">
        <v>75</v>
      </c>
      <c r="C35" s="39">
        <v>91.891000000000005</v>
      </c>
      <c r="D35" s="39"/>
      <c r="E35" s="83"/>
      <c r="F35" s="82"/>
      <c r="G35" s="77"/>
      <c r="H35" s="19"/>
      <c r="I35" s="35"/>
      <c r="J35" s="20"/>
      <c r="K35" s="31" t="s">
        <v>76</v>
      </c>
      <c r="L35" s="22"/>
      <c r="M35" s="37" t="s">
        <v>60</v>
      </c>
      <c r="N35" s="35"/>
      <c r="O35" s="35" t="s">
        <v>62</v>
      </c>
    </row>
    <row r="36" ht="48" customHeight="1">
      <c r="A36" s="35"/>
      <c r="B36" s="24" t="s">
        <v>77</v>
      </c>
      <c r="C36" s="39"/>
      <c r="D36" s="39">
        <v>2.5000000000000001e-002</v>
      </c>
      <c r="E36" s="83"/>
      <c r="F36" s="84"/>
      <c r="G36" s="60"/>
      <c r="H36" s="72"/>
      <c r="I36" s="28"/>
      <c r="J36" s="29"/>
      <c r="K36" s="31"/>
      <c r="L36" s="22"/>
      <c r="M36" s="37"/>
      <c r="N36" s="35"/>
      <c r="O36" s="35"/>
    </row>
    <row r="37" ht="75" customHeight="1">
      <c r="A37" s="35">
        <v>7</v>
      </c>
      <c r="B37" s="14" t="s">
        <v>78</v>
      </c>
      <c r="C37" s="39">
        <v>29.199000000000002</v>
      </c>
      <c r="D37" s="39"/>
      <c r="E37" s="83"/>
      <c r="F37" s="25"/>
      <c r="G37" s="77"/>
      <c r="H37" s="19"/>
      <c r="I37" s="35"/>
      <c r="J37" s="20"/>
      <c r="K37" s="31" t="s">
        <v>76</v>
      </c>
      <c r="L37" s="22"/>
      <c r="M37" s="37" t="s">
        <v>60</v>
      </c>
      <c r="N37" s="35" t="s">
        <v>61</v>
      </c>
      <c r="O37" s="85" t="s">
        <v>69</v>
      </c>
    </row>
    <row r="38" ht="99.75" customHeight="1">
      <c r="A38" s="35">
        <v>8</v>
      </c>
      <c r="B38" s="14" t="s">
        <v>79</v>
      </c>
      <c r="C38" s="39">
        <v>19.649000000000001</v>
      </c>
      <c r="D38" s="39"/>
      <c r="E38" s="86"/>
      <c r="F38" s="79"/>
      <c r="G38" s="77"/>
      <c r="H38" s="19"/>
      <c r="I38" s="87"/>
      <c r="J38" s="20"/>
      <c r="K38" s="58" t="s">
        <v>42</v>
      </c>
      <c r="L38" s="22"/>
      <c r="M38" s="37" t="s">
        <v>60</v>
      </c>
      <c r="N38" s="35"/>
      <c r="O38" s="85"/>
    </row>
    <row r="39" ht="39.75" customHeight="1">
      <c r="A39" s="35">
        <v>9</v>
      </c>
      <c r="B39" s="14" t="s">
        <v>80</v>
      </c>
      <c r="C39" s="39">
        <v>4.04</v>
      </c>
      <c r="D39" s="39"/>
      <c r="E39" s="83"/>
      <c r="F39" s="79"/>
      <c r="G39" s="77"/>
      <c r="H39" s="19"/>
      <c r="I39" s="79"/>
      <c r="J39" s="20"/>
      <c r="K39" s="25" t="s">
        <v>81</v>
      </c>
      <c r="L39" s="22"/>
      <c r="M39" s="34" t="s">
        <v>60</v>
      </c>
      <c r="N39" s="35"/>
      <c r="O39" s="85"/>
    </row>
    <row r="40" ht="55.5" customHeight="1">
      <c r="A40" s="35"/>
      <c r="B40" s="24" t="s">
        <v>82</v>
      </c>
      <c r="C40" s="39"/>
      <c r="D40" s="39">
        <v>1.5469999999999999</v>
      </c>
      <c r="E40" s="48"/>
      <c r="F40" s="25"/>
      <c r="G40" s="60"/>
      <c r="H40" s="72"/>
      <c r="I40" s="79"/>
      <c r="J40" s="29"/>
      <c r="K40" s="25"/>
      <c r="L40" s="22"/>
      <c r="M40" s="37"/>
      <c r="N40" s="35"/>
      <c r="O40" s="85"/>
    </row>
    <row r="41" ht="52.5" customHeight="1">
      <c r="A41" s="35">
        <v>10</v>
      </c>
      <c r="B41" s="14" t="s">
        <v>83</v>
      </c>
      <c r="C41" s="39">
        <v>10.319000000000001</v>
      </c>
      <c r="D41" s="39"/>
      <c r="E41" s="83"/>
      <c r="F41" s="82"/>
      <c r="G41" s="88"/>
      <c r="H41" s="19"/>
      <c r="I41" s="87"/>
      <c r="J41" s="20"/>
      <c r="K41" s="25" t="s">
        <v>53</v>
      </c>
      <c r="L41" s="22"/>
      <c r="M41" s="34" t="s">
        <v>60</v>
      </c>
      <c r="N41" s="35"/>
      <c r="O41" s="85"/>
    </row>
    <row r="42" ht="48" customHeight="1">
      <c r="A42" s="35"/>
      <c r="B42" s="24" t="s">
        <v>84</v>
      </c>
      <c r="C42" s="39"/>
      <c r="D42" s="39">
        <v>5.0999999999999997e-002</v>
      </c>
      <c r="E42" s="83"/>
      <c r="F42" s="82"/>
      <c r="G42" s="60"/>
      <c r="H42" s="72"/>
      <c r="I42" s="79"/>
      <c r="J42" s="29"/>
      <c r="K42" s="25"/>
      <c r="L42" s="22"/>
      <c r="M42" s="37"/>
      <c r="N42" s="35"/>
      <c r="O42" s="85"/>
    </row>
    <row r="43" ht="119.25" customHeight="1">
      <c r="A43" s="35">
        <v>11</v>
      </c>
      <c r="B43" s="14" t="s">
        <v>85</v>
      </c>
      <c r="C43" s="39">
        <v>9.6980000000000004</v>
      </c>
      <c r="D43" s="39"/>
      <c r="E43" s="83"/>
      <c r="F43" s="79"/>
      <c r="G43" s="89"/>
      <c r="H43" s="19"/>
      <c r="I43" s="87"/>
      <c r="J43" s="20"/>
      <c r="K43" s="58" t="s">
        <v>53</v>
      </c>
      <c r="L43" s="22"/>
      <c r="M43" s="37" t="s">
        <v>60</v>
      </c>
      <c r="N43" s="35"/>
      <c r="O43" s="85"/>
    </row>
    <row r="44" ht="33" customHeight="1">
      <c r="A44" s="35">
        <v>12</v>
      </c>
      <c r="B44" s="14" t="s">
        <v>86</v>
      </c>
      <c r="C44" s="39">
        <v>53.868000000000002</v>
      </c>
      <c r="D44" s="39"/>
      <c r="E44" s="83"/>
      <c r="F44" s="79"/>
      <c r="G44" s="89"/>
      <c r="H44" s="19"/>
      <c r="I44" s="35"/>
      <c r="J44" s="20"/>
      <c r="K44" s="31"/>
      <c r="L44" s="22"/>
      <c r="M44" s="90"/>
      <c r="N44" s="35"/>
      <c r="O44" s="85"/>
    </row>
    <row r="45" ht="69.75" customHeight="1">
      <c r="A45" s="35">
        <v>12.1</v>
      </c>
      <c r="B45" s="14" t="s">
        <v>87</v>
      </c>
      <c r="C45" s="39">
        <v>40.369999999999997</v>
      </c>
      <c r="D45" s="39"/>
      <c r="E45" s="83"/>
      <c r="F45" s="79"/>
      <c r="G45" s="89"/>
      <c r="H45" s="19"/>
      <c r="I45" s="87"/>
      <c r="J45" s="20"/>
      <c r="K45" s="31" t="s">
        <v>81</v>
      </c>
      <c r="L45" s="22"/>
      <c r="M45" s="37" t="s">
        <v>60</v>
      </c>
      <c r="N45" s="35"/>
      <c r="O45" s="85"/>
    </row>
    <row r="46" ht="54.75" customHeight="1">
      <c r="A46" s="35">
        <v>12.199999999999999</v>
      </c>
      <c r="B46" s="14" t="s">
        <v>88</v>
      </c>
      <c r="C46" s="39">
        <f>C44-C45</f>
        <v>13.498000000000005</v>
      </c>
      <c r="D46" s="39"/>
      <c r="E46" s="83"/>
      <c r="F46" s="79"/>
      <c r="G46" s="89"/>
      <c r="H46" s="19"/>
      <c r="I46" s="87"/>
      <c r="J46" s="20"/>
      <c r="K46" s="31" t="s">
        <v>89</v>
      </c>
      <c r="L46" s="22"/>
      <c r="M46" s="34" t="s">
        <v>60</v>
      </c>
      <c r="N46" s="35"/>
      <c r="O46" s="85"/>
    </row>
    <row r="47" ht="15">
      <c r="A47" s="35"/>
      <c r="B47" s="24" t="s">
        <v>90</v>
      </c>
      <c r="C47" s="39"/>
      <c r="D47" s="39">
        <v>1.1619999999999999</v>
      </c>
      <c r="E47" s="48"/>
      <c r="F47" s="25"/>
      <c r="G47" s="60"/>
      <c r="H47" s="19"/>
      <c r="I47" s="79"/>
      <c r="J47" s="29"/>
      <c r="K47" s="31"/>
      <c r="L47" s="22"/>
      <c r="M47" s="37"/>
      <c r="N47" s="35"/>
      <c r="O47" s="85"/>
    </row>
    <row r="48" ht="48.75" customHeight="1">
      <c r="A48" s="35">
        <v>13</v>
      </c>
      <c r="B48" s="14" t="s">
        <v>91</v>
      </c>
      <c r="C48" s="39">
        <v>30.452999999999999</v>
      </c>
      <c r="D48" s="91"/>
      <c r="E48" s="83"/>
      <c r="F48" s="12"/>
      <c r="G48" s="88"/>
      <c r="H48" s="19"/>
      <c r="I48" s="35"/>
      <c r="J48" s="20"/>
      <c r="K48" s="31" t="s">
        <v>89</v>
      </c>
      <c r="L48" s="22"/>
      <c r="M48" s="34" t="s">
        <v>60</v>
      </c>
      <c r="N48" s="35"/>
      <c r="O48" s="85"/>
    </row>
    <row r="49" ht="48.75" customHeight="1">
      <c r="A49" s="35"/>
      <c r="B49" s="24" t="s">
        <v>82</v>
      </c>
      <c r="C49" s="39"/>
      <c r="D49" s="39">
        <v>1.085</v>
      </c>
      <c r="E49" s="48"/>
      <c r="F49" s="25"/>
      <c r="G49" s="60"/>
      <c r="H49" s="72"/>
      <c r="I49" s="79"/>
      <c r="J49" s="29"/>
      <c r="K49" s="31"/>
      <c r="L49" s="22"/>
      <c r="M49" s="37"/>
      <c r="N49" s="35"/>
      <c r="O49" s="85"/>
    </row>
    <row r="50" ht="44.450000000000003" customHeight="1">
      <c r="A50" s="35">
        <v>14</v>
      </c>
      <c r="B50" s="14" t="s">
        <v>92</v>
      </c>
      <c r="C50" s="39">
        <v>3.335</v>
      </c>
      <c r="D50" s="39"/>
      <c r="E50" s="35"/>
      <c r="F50" s="25"/>
      <c r="G50" s="92"/>
      <c r="H50" s="19"/>
      <c r="I50" s="79"/>
      <c r="J50" s="16"/>
      <c r="K50" s="25" t="s">
        <v>93</v>
      </c>
      <c r="L50" s="22"/>
      <c r="M50" s="34" t="s">
        <v>60</v>
      </c>
      <c r="N50" s="35" t="s">
        <v>68</v>
      </c>
      <c r="O50" s="85" t="s">
        <v>62</v>
      </c>
    </row>
    <row r="51" ht="24" customHeight="1">
      <c r="A51" s="35"/>
      <c r="B51" s="93" t="s">
        <v>94</v>
      </c>
      <c r="C51" s="39"/>
      <c r="D51" s="39">
        <v>0.58699999999999997</v>
      </c>
      <c r="E51" s="35"/>
      <c r="F51" s="25"/>
      <c r="G51" s="60"/>
      <c r="H51" s="72"/>
      <c r="I51" s="28"/>
      <c r="J51" s="29"/>
      <c r="K51" s="25"/>
      <c r="L51" s="22"/>
      <c r="M51" s="37"/>
      <c r="N51" s="35"/>
      <c r="O51" s="85"/>
    </row>
    <row r="52" ht="74.25" customHeight="1">
      <c r="A52" s="35">
        <v>15</v>
      </c>
      <c r="B52" s="94" t="s">
        <v>95</v>
      </c>
      <c r="C52" s="39">
        <v>12.5</v>
      </c>
      <c r="D52" s="39"/>
      <c r="E52" s="35"/>
      <c r="F52" s="25"/>
      <c r="G52" s="26"/>
      <c r="H52" s="19"/>
      <c r="I52" s="19"/>
      <c r="J52" s="29"/>
      <c r="K52" s="31" t="s">
        <v>72</v>
      </c>
      <c r="L52" s="22"/>
      <c r="M52" s="37" t="s">
        <v>60</v>
      </c>
      <c r="N52" s="35"/>
      <c r="O52" s="85"/>
    </row>
    <row r="53" ht="72" customHeight="1">
      <c r="A53" s="35">
        <v>16</v>
      </c>
      <c r="B53" s="94" t="s">
        <v>96</v>
      </c>
      <c r="C53" s="15">
        <v>5.8479999999999999</v>
      </c>
      <c r="D53" s="39"/>
      <c r="E53" s="35"/>
      <c r="F53" s="25"/>
      <c r="G53" s="95"/>
      <c r="H53" s="19"/>
      <c r="I53" s="19"/>
      <c r="J53" s="96"/>
      <c r="K53" s="31" t="s">
        <v>72</v>
      </c>
      <c r="L53" s="22"/>
      <c r="M53" s="37" t="s">
        <v>60</v>
      </c>
      <c r="N53" s="35"/>
      <c r="O53" s="85"/>
    </row>
    <row r="54" ht="20.449999999999999" customHeight="1">
      <c r="A54" s="97"/>
      <c r="B54" s="98" t="s">
        <v>97</v>
      </c>
      <c r="C54" s="99">
        <v>417.37900000000002</v>
      </c>
      <c r="D54" s="99">
        <f>SUM(D24:D51)</f>
        <v>7.1799999999999997</v>
      </c>
      <c r="E54" s="100"/>
      <c r="F54" s="101"/>
      <c r="G54" s="102"/>
      <c r="H54" s="102"/>
      <c r="I54" s="48"/>
      <c r="J54" s="103"/>
      <c r="K54" s="35"/>
      <c r="L54" s="35"/>
      <c r="M54" s="35"/>
      <c r="N54" s="48"/>
      <c r="O54" s="48"/>
    </row>
    <row r="55" ht="23.449999999999999" customHeight="1">
      <c r="A55" s="104" t="s">
        <v>98</v>
      </c>
      <c r="B55" s="104"/>
      <c r="C55" s="104"/>
      <c r="D55" s="104"/>
      <c r="E55" s="104"/>
      <c r="F55" s="104"/>
      <c r="G55" s="104"/>
      <c r="H55" s="104"/>
      <c r="I55" s="104"/>
      <c r="J55" s="104"/>
      <c r="K55" s="35"/>
      <c r="L55" s="104"/>
      <c r="M55" s="104"/>
      <c r="N55" s="104"/>
      <c r="O55" s="104"/>
    </row>
    <row r="56" ht="46.149999999999999" customHeight="1">
      <c r="A56" s="35">
        <v>1</v>
      </c>
      <c r="B56" s="14" t="s">
        <v>99</v>
      </c>
      <c r="C56" s="15">
        <v>133.143</v>
      </c>
      <c r="D56" s="39"/>
      <c r="E56" s="35"/>
      <c r="F56" s="25"/>
      <c r="G56" s="105"/>
      <c r="H56" s="106"/>
      <c r="I56" s="107"/>
      <c r="J56" s="108"/>
      <c r="K56" s="31" t="s">
        <v>81</v>
      </c>
      <c r="L56" s="22"/>
      <c r="M56" s="34" t="s">
        <v>100</v>
      </c>
      <c r="N56" s="35" t="s">
        <v>101</v>
      </c>
      <c r="O56" s="35" t="s">
        <v>102</v>
      </c>
    </row>
    <row r="57" ht="34.149999999999999" customHeight="1">
      <c r="A57" s="35"/>
      <c r="B57" s="24" t="s">
        <v>103</v>
      </c>
      <c r="C57" s="39"/>
      <c r="D57" s="39">
        <v>0.20000000000000001</v>
      </c>
      <c r="E57" s="16"/>
      <c r="F57" s="76"/>
      <c r="G57" s="60"/>
      <c r="H57" s="72"/>
      <c r="I57" s="36"/>
      <c r="J57" s="29"/>
      <c r="K57" s="31"/>
      <c r="L57" s="22"/>
      <c r="M57" s="37"/>
      <c r="N57" s="35"/>
      <c r="O57" s="35"/>
    </row>
    <row r="58" ht="15">
      <c r="A58" s="35">
        <v>2</v>
      </c>
      <c r="B58" s="14" t="s">
        <v>104</v>
      </c>
      <c r="C58" s="39">
        <v>99</v>
      </c>
      <c r="D58" s="39"/>
      <c r="E58" s="35"/>
      <c r="F58" s="35"/>
      <c r="G58" s="105"/>
      <c r="H58" s="106"/>
      <c r="I58" s="108"/>
      <c r="J58" s="109"/>
      <c r="K58" s="25" t="s">
        <v>105</v>
      </c>
      <c r="L58" s="110"/>
      <c r="M58" s="34" t="s">
        <v>100</v>
      </c>
      <c r="N58" s="35" t="s">
        <v>101</v>
      </c>
      <c r="O58" s="13" t="s">
        <v>106</v>
      </c>
    </row>
    <row r="59" ht="43.149999999999999" customHeight="1">
      <c r="A59" s="35"/>
      <c r="B59" s="24" t="s">
        <v>107</v>
      </c>
      <c r="C59" s="39"/>
      <c r="D59" s="39">
        <v>0.28999999999999998</v>
      </c>
      <c r="E59" s="16"/>
      <c r="F59" s="111"/>
      <c r="G59" s="60"/>
      <c r="H59" s="28"/>
      <c r="I59" s="36"/>
      <c r="J59" s="22"/>
      <c r="K59" s="25"/>
      <c r="L59" s="22"/>
      <c r="M59" s="37"/>
      <c r="N59" s="35"/>
      <c r="O59" s="13"/>
    </row>
    <row r="60" ht="39" customHeight="1">
      <c r="A60" s="35"/>
      <c r="B60" s="24" t="s">
        <v>108</v>
      </c>
      <c r="C60" s="39"/>
      <c r="D60" s="39">
        <v>0.23699999999999999</v>
      </c>
      <c r="E60" s="16"/>
      <c r="F60" s="76"/>
      <c r="G60" s="60"/>
      <c r="H60" s="72"/>
      <c r="I60" s="36"/>
      <c r="J60" s="29"/>
      <c r="K60" s="25"/>
      <c r="L60" s="22"/>
      <c r="M60" s="38"/>
      <c r="N60" s="35"/>
      <c r="O60" s="13"/>
    </row>
    <row r="61" ht="84.75" customHeight="1">
      <c r="A61" s="35">
        <v>3</v>
      </c>
      <c r="B61" s="112" t="s">
        <v>109</v>
      </c>
      <c r="C61" s="39">
        <v>41.409999999999997</v>
      </c>
      <c r="D61" s="39"/>
      <c r="E61" s="35"/>
      <c r="F61" s="35"/>
      <c r="G61" s="105"/>
      <c r="H61" s="106"/>
      <c r="I61" s="82"/>
      <c r="J61" s="113"/>
      <c r="K61" s="58" t="s">
        <v>93</v>
      </c>
      <c r="L61" s="22"/>
      <c r="M61" s="37" t="s">
        <v>100</v>
      </c>
      <c r="N61" s="35" t="s">
        <v>101</v>
      </c>
      <c r="O61" s="35" t="s">
        <v>62</v>
      </c>
    </row>
    <row r="62" ht="92.25" customHeight="1">
      <c r="A62" s="35">
        <v>4</v>
      </c>
      <c r="B62" s="112" t="s">
        <v>110</v>
      </c>
      <c r="C62" s="15">
        <v>23.960000000000001</v>
      </c>
      <c r="D62" s="39"/>
      <c r="E62" s="35"/>
      <c r="F62" s="25"/>
      <c r="G62" s="105"/>
      <c r="H62" s="106"/>
      <c r="I62" s="108"/>
      <c r="J62" s="108"/>
      <c r="K62" s="21" t="s">
        <v>81</v>
      </c>
      <c r="L62" s="22"/>
      <c r="M62" s="37" t="s">
        <v>100</v>
      </c>
      <c r="N62" s="35" t="s">
        <v>101</v>
      </c>
      <c r="O62" s="35" t="s">
        <v>111</v>
      </c>
    </row>
    <row r="63" ht="79.150000000000006" customHeight="1">
      <c r="A63" s="35">
        <v>5</v>
      </c>
      <c r="B63" s="14" t="s">
        <v>112</v>
      </c>
      <c r="C63" s="15">
        <v>101.27500000000001</v>
      </c>
      <c r="D63" s="39"/>
      <c r="E63" s="35"/>
      <c r="F63" s="25"/>
      <c r="G63" s="114"/>
      <c r="H63" s="115"/>
      <c r="I63" s="116"/>
      <c r="J63" s="20"/>
      <c r="K63" s="25" t="s">
        <v>81</v>
      </c>
      <c r="L63" s="110"/>
      <c r="M63" s="34" t="s">
        <v>100</v>
      </c>
      <c r="N63" s="35" t="s">
        <v>101</v>
      </c>
      <c r="O63" s="35" t="s">
        <v>62</v>
      </c>
    </row>
    <row r="64" ht="43.149999999999999" customHeight="1">
      <c r="A64" s="117" t="s">
        <v>113</v>
      </c>
      <c r="B64" s="14" t="s">
        <v>114</v>
      </c>
      <c r="C64" s="39">
        <v>50.274999999999999</v>
      </c>
      <c r="D64" s="39"/>
      <c r="E64" s="35"/>
      <c r="F64" s="25"/>
      <c r="G64" s="105"/>
      <c r="H64" s="19"/>
      <c r="I64" s="82"/>
      <c r="J64" s="118"/>
      <c r="K64" s="25"/>
      <c r="L64" s="22"/>
      <c r="M64" s="37"/>
      <c r="N64" s="35" t="s">
        <v>101</v>
      </c>
      <c r="O64" s="35" t="s">
        <v>62</v>
      </c>
    </row>
    <row r="65" ht="35.450000000000003" customHeight="1">
      <c r="A65" s="117"/>
      <c r="B65" s="24" t="s">
        <v>115</v>
      </c>
      <c r="C65" s="39"/>
      <c r="D65" s="39">
        <v>0.13</v>
      </c>
      <c r="E65" s="16"/>
      <c r="F65" s="25"/>
      <c r="G65" s="60"/>
      <c r="H65" s="72"/>
      <c r="I65" s="79"/>
      <c r="J65" s="29"/>
      <c r="K65" s="25"/>
      <c r="L65" s="22"/>
      <c r="M65" s="37"/>
      <c r="N65" s="35"/>
      <c r="O65" s="35"/>
    </row>
    <row r="66" ht="41.450000000000003" customHeight="1">
      <c r="A66" s="117"/>
      <c r="B66" s="24" t="s">
        <v>116</v>
      </c>
      <c r="C66" s="39"/>
      <c r="D66" s="39">
        <v>0.13</v>
      </c>
      <c r="E66" s="16"/>
      <c r="F66" s="76"/>
      <c r="G66" s="60"/>
      <c r="H66" s="72"/>
      <c r="I66" s="28"/>
      <c r="J66" s="29"/>
      <c r="K66" s="25"/>
      <c r="L66" s="22"/>
      <c r="M66" s="37"/>
      <c r="N66" s="35"/>
      <c r="O66" s="35"/>
    </row>
    <row r="67" ht="39.600000000000001" customHeight="1">
      <c r="A67" s="117" t="s">
        <v>117</v>
      </c>
      <c r="B67" s="14" t="s">
        <v>118</v>
      </c>
      <c r="C67" s="39">
        <v>51</v>
      </c>
      <c r="D67" s="39"/>
      <c r="E67" s="35"/>
      <c r="F67" s="25"/>
      <c r="G67" s="105"/>
      <c r="H67" s="19"/>
      <c r="I67" s="108"/>
      <c r="J67" s="29"/>
      <c r="K67" s="25"/>
      <c r="L67" s="22"/>
      <c r="M67" s="37"/>
      <c r="N67" s="35" t="s">
        <v>101</v>
      </c>
      <c r="O67" s="35" t="s">
        <v>111</v>
      </c>
    </row>
    <row r="68" ht="53.450000000000003" customHeight="1">
      <c r="A68" s="117"/>
      <c r="B68" s="24" t="s">
        <v>119</v>
      </c>
      <c r="C68" s="39"/>
      <c r="D68" s="39">
        <v>0.13</v>
      </c>
      <c r="E68" s="16"/>
      <c r="F68" s="111"/>
      <c r="G68" s="60"/>
      <c r="H68" s="72"/>
      <c r="I68" s="79"/>
      <c r="J68" s="29"/>
      <c r="K68" s="25"/>
      <c r="L68" s="22"/>
      <c r="M68" s="38"/>
      <c r="N68" s="35"/>
      <c r="O68" s="35"/>
    </row>
    <row r="69" ht="58.899999999999999" customHeight="1">
      <c r="A69" s="35">
        <v>6</v>
      </c>
      <c r="B69" s="14" t="s">
        <v>120</v>
      </c>
      <c r="C69" s="39">
        <v>111.93600000000001</v>
      </c>
      <c r="D69" s="39"/>
      <c r="E69" s="35"/>
      <c r="F69" s="35"/>
      <c r="G69" s="114"/>
      <c r="H69" s="115"/>
      <c r="I69" s="13"/>
      <c r="J69" s="20"/>
      <c r="K69" s="21"/>
      <c r="L69" s="110"/>
      <c r="M69" s="34" t="s">
        <v>100</v>
      </c>
      <c r="N69" s="35" t="s">
        <v>121</v>
      </c>
      <c r="O69" s="35"/>
    </row>
    <row r="70" ht="57.600000000000001" customHeight="1">
      <c r="A70" s="117" t="s">
        <v>122</v>
      </c>
      <c r="B70" s="14" t="s">
        <v>123</v>
      </c>
      <c r="C70" s="39">
        <v>15.444000000000001</v>
      </c>
      <c r="D70" s="39"/>
      <c r="E70" s="35"/>
      <c r="F70" s="35"/>
      <c r="G70" s="105"/>
      <c r="H70" s="19"/>
      <c r="I70" s="108"/>
      <c r="J70" s="29"/>
      <c r="K70" s="31" t="s">
        <v>47</v>
      </c>
      <c r="L70" s="110"/>
      <c r="M70" s="37"/>
      <c r="N70" s="35"/>
      <c r="O70" s="35"/>
    </row>
    <row r="71" ht="40.149999999999999" customHeight="1">
      <c r="A71" s="35" t="s">
        <v>124</v>
      </c>
      <c r="B71" s="14" t="s">
        <v>125</v>
      </c>
      <c r="C71" s="39">
        <v>34.655999999999999</v>
      </c>
      <c r="D71" s="39"/>
      <c r="E71" s="35"/>
      <c r="F71" s="35"/>
      <c r="G71" s="105"/>
      <c r="H71" s="19"/>
      <c r="I71" s="108"/>
      <c r="J71" s="119"/>
      <c r="K71" s="58" t="s">
        <v>93</v>
      </c>
      <c r="L71" s="22"/>
      <c r="M71" s="37"/>
      <c r="N71" s="35"/>
      <c r="O71" s="35" t="s">
        <v>126</v>
      </c>
    </row>
    <row r="72" ht="36.600000000000001" customHeight="1">
      <c r="A72" s="35"/>
      <c r="B72" s="24" t="s">
        <v>107</v>
      </c>
      <c r="C72" s="39"/>
      <c r="D72" s="39">
        <v>0.17999999999999999</v>
      </c>
      <c r="E72" s="16"/>
      <c r="F72" s="111"/>
      <c r="G72" s="60"/>
      <c r="H72" s="28"/>
      <c r="I72" s="79"/>
      <c r="J72" s="29"/>
      <c r="K72" s="58"/>
      <c r="L72" s="22"/>
      <c r="M72" s="37"/>
      <c r="N72" s="35"/>
      <c r="O72" s="35"/>
    </row>
    <row r="73" ht="39" customHeight="1">
      <c r="A73" s="35" t="s">
        <v>127</v>
      </c>
      <c r="B73" s="14" t="s">
        <v>128</v>
      </c>
      <c r="C73" s="39">
        <v>61.835999999999999</v>
      </c>
      <c r="D73" s="39"/>
      <c r="E73" s="35"/>
      <c r="F73" s="120"/>
      <c r="G73" s="105"/>
      <c r="H73" s="19"/>
      <c r="I73" s="108"/>
      <c r="J73" s="109"/>
      <c r="K73" s="58" t="s">
        <v>93</v>
      </c>
      <c r="L73" s="22"/>
      <c r="M73" s="37"/>
      <c r="N73" s="35"/>
      <c r="O73" s="35" t="s">
        <v>129</v>
      </c>
    </row>
    <row r="74" ht="90.75" customHeight="1">
      <c r="A74" s="35"/>
      <c r="B74" s="14" t="s">
        <v>130</v>
      </c>
      <c r="C74" s="39"/>
      <c r="D74" s="39">
        <v>2.5999999999999999e-002</v>
      </c>
      <c r="E74" s="16"/>
      <c r="F74" s="111"/>
      <c r="G74" s="60"/>
      <c r="H74" s="114"/>
      <c r="I74" s="79"/>
      <c r="J74" s="29"/>
      <c r="K74" s="58"/>
      <c r="L74" s="22"/>
      <c r="M74" s="38"/>
      <c r="N74" s="35"/>
      <c r="O74" s="35"/>
    </row>
    <row r="75" ht="20.25" customHeight="1">
      <c r="A75" s="97"/>
      <c r="B75" s="98" t="s">
        <v>131</v>
      </c>
      <c r="C75" s="99">
        <v>510.72399999999999</v>
      </c>
      <c r="D75" s="99">
        <f>SUM(D56:D74)</f>
        <v>1.323</v>
      </c>
      <c r="E75" s="46"/>
      <c r="F75" s="13"/>
      <c r="G75" s="114"/>
      <c r="H75" s="114"/>
      <c r="I75" s="35"/>
      <c r="J75" s="13"/>
      <c r="K75" s="58"/>
      <c r="L75" s="121"/>
      <c r="M75" s="121"/>
      <c r="N75" s="122"/>
      <c r="O75" s="122"/>
    </row>
    <row r="76" ht="19.149999999999999" customHeight="1">
      <c r="A76" s="104" t="s">
        <v>132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35"/>
      <c r="L76" s="104"/>
      <c r="M76" s="104"/>
      <c r="N76" s="104"/>
      <c r="O76" s="104"/>
    </row>
    <row r="77" ht="56.25" customHeight="1">
      <c r="A77" s="35">
        <v>1</v>
      </c>
      <c r="B77" s="112" t="s">
        <v>133</v>
      </c>
      <c r="C77" s="123">
        <v>34.097999999999999</v>
      </c>
      <c r="D77" s="124"/>
      <c r="E77" s="125"/>
      <c r="F77" s="25"/>
      <c r="G77" s="126"/>
      <c r="H77" s="19"/>
      <c r="I77" s="13"/>
      <c r="J77" s="113"/>
      <c r="K77" s="31" t="s">
        <v>134</v>
      </c>
      <c r="L77" s="22"/>
      <c r="M77" s="34" t="s">
        <v>135</v>
      </c>
      <c r="N77" s="25" t="s">
        <v>136</v>
      </c>
      <c r="O77" s="25" t="s">
        <v>137</v>
      </c>
    </row>
    <row r="78" s="127" customFormat="1" ht="42.75" customHeight="1">
      <c r="A78" s="35"/>
      <c r="B78" s="24" t="s">
        <v>138</v>
      </c>
      <c r="C78" s="124"/>
      <c r="D78" s="15">
        <v>0.10000000000000001</v>
      </c>
      <c r="E78" s="25"/>
      <c r="F78" s="25"/>
      <c r="G78" s="26"/>
      <c r="H78" s="28"/>
      <c r="I78" s="28"/>
      <c r="J78" s="113"/>
      <c r="K78" s="31"/>
      <c r="L78" s="22"/>
      <c r="M78" s="37"/>
      <c r="N78" s="25"/>
      <c r="O78" s="25"/>
    </row>
    <row r="79" ht="38.450000000000003" customHeight="1">
      <c r="A79" s="35">
        <v>2</v>
      </c>
      <c r="B79" s="112" t="s">
        <v>139</v>
      </c>
      <c r="C79" s="15">
        <v>9.6799999999999997</v>
      </c>
      <c r="D79" s="15"/>
      <c r="E79" s="13"/>
      <c r="F79" s="128"/>
      <c r="G79" s="129"/>
      <c r="H79" s="20"/>
      <c r="I79" s="20"/>
      <c r="J79" s="20"/>
      <c r="K79" s="31" t="s">
        <v>140</v>
      </c>
      <c r="L79" s="130"/>
      <c r="M79" s="34" t="s">
        <v>141</v>
      </c>
      <c r="N79" s="25"/>
      <c r="O79" s="25" t="s">
        <v>62</v>
      </c>
    </row>
    <row r="80" ht="60" customHeight="1">
      <c r="A80" s="35"/>
      <c r="B80" s="24" t="s">
        <v>142</v>
      </c>
      <c r="C80" s="15"/>
      <c r="D80" s="15">
        <v>0.12</v>
      </c>
      <c r="E80" s="16"/>
      <c r="F80" s="131"/>
      <c r="G80" s="60"/>
      <c r="H80" s="63"/>
      <c r="I80" s="116"/>
      <c r="J80" s="132"/>
      <c r="K80" s="31"/>
      <c r="L80" s="130"/>
      <c r="M80" s="37"/>
      <c r="N80" s="25"/>
      <c r="O80" s="25"/>
    </row>
    <row r="81" ht="116.25" customHeight="1">
      <c r="A81" s="35">
        <v>3</v>
      </c>
      <c r="B81" s="14" t="s">
        <v>143</v>
      </c>
      <c r="C81" s="15">
        <v>2.7999999999999998</v>
      </c>
      <c r="D81" s="15">
        <v>2.7999999999999998</v>
      </c>
      <c r="E81" s="13"/>
      <c r="F81" s="76"/>
      <c r="G81" s="60"/>
      <c r="H81" s="19"/>
      <c r="I81" s="133"/>
      <c r="J81" s="113"/>
      <c r="K81" s="21" t="s">
        <v>134</v>
      </c>
      <c r="L81" s="22"/>
      <c r="M81" s="37" t="s">
        <v>135</v>
      </c>
      <c r="N81" s="25" t="s">
        <v>144</v>
      </c>
      <c r="O81" s="25" t="s">
        <v>137</v>
      </c>
    </row>
    <row r="82" ht="25.5" customHeight="1">
      <c r="A82" s="35">
        <v>4</v>
      </c>
      <c r="B82" s="112" t="s">
        <v>145</v>
      </c>
      <c r="C82" s="123">
        <v>39.348999999999997</v>
      </c>
      <c r="D82" s="134"/>
      <c r="E82" s="13">
        <v>100</v>
      </c>
      <c r="F82" s="25"/>
      <c r="G82" s="129"/>
      <c r="H82" s="19" t="s">
        <v>20</v>
      </c>
      <c r="I82" s="135" t="s">
        <v>146</v>
      </c>
      <c r="J82" s="113" t="s">
        <v>22</v>
      </c>
      <c r="K82" s="31" t="s">
        <v>93</v>
      </c>
      <c r="L82" s="22"/>
      <c r="M82" s="136" t="s">
        <v>147</v>
      </c>
      <c r="N82" s="25" t="s">
        <v>148</v>
      </c>
      <c r="O82" s="25" t="s">
        <v>149</v>
      </c>
    </row>
    <row r="83" ht="39.600000000000001" customHeight="1">
      <c r="A83" s="35"/>
      <c r="B83" s="24" t="s">
        <v>150</v>
      </c>
      <c r="C83" s="124"/>
      <c r="D83" s="134">
        <v>0.125</v>
      </c>
      <c r="E83" s="16"/>
      <c r="F83" s="25" t="s">
        <v>151</v>
      </c>
      <c r="G83" s="60" t="s">
        <v>152</v>
      </c>
      <c r="H83" s="72"/>
      <c r="I83" s="79"/>
      <c r="J83" s="29"/>
      <c r="K83" s="31"/>
      <c r="L83" s="22"/>
      <c r="M83" s="136"/>
      <c r="N83" s="25"/>
      <c r="O83" s="25"/>
    </row>
    <row r="84" ht="34.899999999999999" customHeight="1">
      <c r="A84" s="49"/>
      <c r="B84" s="24" t="s">
        <v>153</v>
      </c>
      <c r="C84" s="124"/>
      <c r="D84" s="137">
        <v>0.19900000000000001</v>
      </c>
      <c r="E84" s="16"/>
      <c r="F84" s="25" t="s">
        <v>154</v>
      </c>
      <c r="G84" s="60" t="s">
        <v>152</v>
      </c>
      <c r="H84" s="72"/>
      <c r="I84" s="79"/>
      <c r="J84" s="29"/>
      <c r="K84" s="31"/>
      <c r="L84" s="22"/>
      <c r="M84" s="136"/>
      <c r="N84" s="25" t="s">
        <v>148</v>
      </c>
      <c r="O84" s="25" t="s">
        <v>149</v>
      </c>
    </row>
    <row r="85" ht="81" customHeight="1">
      <c r="A85" s="35">
        <v>5</v>
      </c>
      <c r="B85" s="112" t="s">
        <v>155</v>
      </c>
      <c r="C85" s="123">
        <v>69.337999999999994</v>
      </c>
      <c r="D85" s="134"/>
      <c r="E85" s="35">
        <v>100</v>
      </c>
      <c r="F85" s="25"/>
      <c r="G85" s="129"/>
      <c r="H85" s="19" t="s">
        <v>20</v>
      </c>
      <c r="I85" s="135" t="s">
        <v>156</v>
      </c>
      <c r="J85" s="113" t="s">
        <v>22</v>
      </c>
      <c r="K85" s="21" t="s">
        <v>93</v>
      </c>
      <c r="L85" s="22"/>
      <c r="M85" s="136" t="s">
        <v>147</v>
      </c>
      <c r="N85" s="25"/>
      <c r="O85" s="25" t="s">
        <v>149</v>
      </c>
    </row>
    <row r="86" ht="94.5" customHeight="1">
      <c r="A86" s="35">
        <v>6</v>
      </c>
      <c r="B86" s="112" t="s">
        <v>157</v>
      </c>
      <c r="C86" s="123">
        <v>7.6399999999999997</v>
      </c>
      <c r="D86" s="15"/>
      <c r="E86" s="35"/>
      <c r="F86" s="25"/>
      <c r="G86" s="129"/>
      <c r="H86" s="19"/>
      <c r="I86" s="135"/>
      <c r="J86" s="20"/>
      <c r="K86" s="58" t="s">
        <v>158</v>
      </c>
      <c r="L86" s="22"/>
      <c r="M86" s="37" t="s">
        <v>159</v>
      </c>
      <c r="N86" s="25" t="s">
        <v>144</v>
      </c>
      <c r="O86" s="25"/>
    </row>
    <row r="87" ht="44.450000000000003" customHeight="1">
      <c r="A87" s="35">
        <v>7</v>
      </c>
      <c r="B87" s="112" t="s">
        <v>160</v>
      </c>
      <c r="C87" s="123">
        <v>22.359999999999999</v>
      </c>
      <c r="D87" s="15"/>
      <c r="E87" s="13">
        <v>100</v>
      </c>
      <c r="F87" s="25"/>
      <c r="G87" s="138"/>
      <c r="H87" s="19" t="s">
        <v>20</v>
      </c>
      <c r="I87" s="135" t="s">
        <v>161</v>
      </c>
      <c r="J87" s="113" t="s">
        <v>22</v>
      </c>
      <c r="K87" s="31" t="s">
        <v>93</v>
      </c>
      <c r="L87" s="22"/>
      <c r="M87" s="136" t="s">
        <v>147</v>
      </c>
      <c r="N87" s="25" t="s">
        <v>148</v>
      </c>
      <c r="O87" s="25" t="s">
        <v>62</v>
      </c>
    </row>
    <row r="88" ht="34.149999999999999" customHeight="1">
      <c r="A88" s="35"/>
      <c r="B88" s="24" t="s">
        <v>162</v>
      </c>
      <c r="C88" s="123"/>
      <c r="D88" s="15">
        <v>2.e-002</v>
      </c>
      <c r="E88" s="35"/>
      <c r="F88" s="139" t="s">
        <v>163</v>
      </c>
      <c r="G88" s="60" t="s">
        <v>152</v>
      </c>
      <c r="H88" s="140"/>
      <c r="I88" s="135"/>
      <c r="J88" s="141"/>
      <c r="K88" s="31"/>
      <c r="L88" s="22"/>
      <c r="M88" s="136"/>
      <c r="N88" s="25"/>
      <c r="O88" s="25"/>
    </row>
    <row r="89" ht="99.75" customHeight="1">
      <c r="A89" s="35">
        <v>8</v>
      </c>
      <c r="B89" s="112" t="s">
        <v>164</v>
      </c>
      <c r="C89" s="123">
        <v>54.128999999999998</v>
      </c>
      <c r="D89" s="15"/>
      <c r="E89" s="35"/>
      <c r="F89" s="25"/>
      <c r="G89" s="126"/>
      <c r="H89" s="106"/>
      <c r="I89" s="135"/>
      <c r="J89" s="79"/>
      <c r="K89" s="21" t="s">
        <v>93</v>
      </c>
      <c r="L89" s="22"/>
      <c r="M89" s="37" t="s">
        <v>135</v>
      </c>
      <c r="N89" s="25" t="s">
        <v>144</v>
      </c>
      <c r="O89" s="25" t="s">
        <v>149</v>
      </c>
    </row>
    <row r="90" ht="36.75" customHeight="1">
      <c r="A90" s="35">
        <v>9</v>
      </c>
      <c r="B90" s="112" t="s">
        <v>165</v>
      </c>
      <c r="C90" s="123">
        <v>19.129999999999999</v>
      </c>
      <c r="D90" s="134"/>
      <c r="E90" s="13"/>
      <c r="F90" s="25"/>
      <c r="G90" s="126"/>
      <c r="H90" s="106"/>
      <c r="I90" s="135"/>
      <c r="J90" s="79"/>
      <c r="K90" s="31" t="s">
        <v>89</v>
      </c>
      <c r="L90" s="22"/>
      <c r="M90" s="34" t="s">
        <v>141</v>
      </c>
      <c r="N90" s="25" t="s">
        <v>166</v>
      </c>
      <c r="O90" s="25" t="s">
        <v>149</v>
      </c>
    </row>
    <row r="91" ht="60" customHeight="1">
      <c r="A91" s="35"/>
      <c r="B91" s="24" t="s">
        <v>167</v>
      </c>
      <c r="C91" s="124"/>
      <c r="D91" s="134">
        <v>0.14599999999999999</v>
      </c>
      <c r="E91" s="16"/>
      <c r="F91" s="25"/>
      <c r="G91" s="60"/>
      <c r="H91" s="72"/>
      <c r="I91" s="79"/>
      <c r="J91" s="29"/>
      <c r="K91" s="31"/>
      <c r="L91" s="22"/>
      <c r="M91" s="37"/>
      <c r="N91" s="25"/>
      <c r="O91" s="25"/>
    </row>
    <row r="92" ht="15">
      <c r="A92" s="35">
        <v>10</v>
      </c>
      <c r="B92" s="14" t="s">
        <v>168</v>
      </c>
      <c r="C92" s="123">
        <v>16.852</v>
      </c>
      <c r="D92" s="15"/>
      <c r="E92" s="25"/>
      <c r="F92" s="128"/>
      <c r="G92" s="142"/>
      <c r="H92" s="106"/>
      <c r="I92" s="35"/>
      <c r="J92" s="79"/>
      <c r="K92" s="31" t="s">
        <v>134</v>
      </c>
      <c r="L92" s="22"/>
      <c r="M92" s="34" t="s">
        <v>135</v>
      </c>
      <c r="N92" s="25" t="s">
        <v>166</v>
      </c>
      <c r="O92" s="143" t="s">
        <v>62</v>
      </c>
    </row>
    <row r="93" ht="30" customHeight="1">
      <c r="A93" s="35"/>
      <c r="B93" s="24" t="s">
        <v>169</v>
      </c>
      <c r="C93" s="123"/>
      <c r="D93" s="137">
        <v>0.53700000000000003</v>
      </c>
      <c r="E93" s="25"/>
      <c r="F93" s="25"/>
      <c r="G93" s="26"/>
      <c r="H93" s="72"/>
      <c r="I93" s="135"/>
      <c r="J93" s="113"/>
      <c r="K93" s="31"/>
      <c r="L93" s="22"/>
      <c r="M93" s="37"/>
      <c r="N93" s="25"/>
      <c r="O93" s="143"/>
    </row>
    <row r="94" ht="82.5" customHeight="1">
      <c r="A94" s="35"/>
      <c r="B94" s="24" t="s">
        <v>170</v>
      </c>
      <c r="C94" s="123"/>
      <c r="D94" s="137">
        <v>2.202</v>
      </c>
      <c r="E94" s="25"/>
      <c r="F94" s="76"/>
      <c r="G94" s="26"/>
      <c r="H94" s="72"/>
      <c r="I94" s="144"/>
      <c r="J94" s="113"/>
      <c r="K94" s="31"/>
      <c r="L94" s="22"/>
      <c r="M94" s="38"/>
      <c r="N94" s="25" t="s">
        <v>144</v>
      </c>
      <c r="O94" s="25" t="s">
        <v>137</v>
      </c>
    </row>
    <row r="95" ht="87" customHeight="1">
      <c r="A95" s="35">
        <v>11</v>
      </c>
      <c r="B95" s="14" t="s">
        <v>171</v>
      </c>
      <c r="C95" s="123">
        <v>63.448</v>
      </c>
      <c r="D95" s="15"/>
      <c r="E95" s="25"/>
      <c r="F95" s="25"/>
      <c r="G95" s="142"/>
      <c r="H95" s="19"/>
      <c r="I95" s="35"/>
      <c r="J95" s="79"/>
      <c r="K95" s="145" t="s">
        <v>134</v>
      </c>
      <c r="L95" s="22"/>
      <c r="M95" s="34" t="s">
        <v>135</v>
      </c>
      <c r="N95" s="25" t="s">
        <v>166</v>
      </c>
      <c r="O95" s="25"/>
    </row>
    <row r="96" ht="17.449999999999999" customHeight="1">
      <c r="A96" s="49"/>
      <c r="B96" s="24" t="s">
        <v>172</v>
      </c>
      <c r="C96" s="124"/>
      <c r="D96" s="137">
        <v>0.20200000000000001</v>
      </c>
      <c r="E96" s="25"/>
      <c r="F96" s="35"/>
      <c r="G96" s="26"/>
      <c r="H96" s="72"/>
      <c r="I96" s="135"/>
      <c r="J96" s="113"/>
      <c r="K96" s="145"/>
      <c r="L96" s="22"/>
      <c r="M96" s="37"/>
      <c r="N96" s="25" t="s">
        <v>144</v>
      </c>
      <c r="O96" s="25"/>
    </row>
    <row r="97" ht="19.899999999999999" customHeight="1">
      <c r="A97" s="49"/>
      <c r="B97" s="24" t="s">
        <v>173</v>
      </c>
      <c r="C97" s="124"/>
      <c r="D97" s="137">
        <v>0.25800000000000001</v>
      </c>
      <c r="E97" s="25"/>
      <c r="F97" s="35"/>
      <c r="G97" s="26"/>
      <c r="H97" s="72"/>
      <c r="I97" s="135"/>
      <c r="J97" s="113"/>
      <c r="K97" s="145"/>
      <c r="L97" s="22"/>
      <c r="M97" s="37"/>
      <c r="N97" s="25"/>
      <c r="O97" s="25"/>
    </row>
    <row r="98" ht="19.899999999999999" customHeight="1">
      <c r="A98" s="49"/>
      <c r="B98" s="24" t="s">
        <v>174</v>
      </c>
      <c r="C98" s="124"/>
      <c r="D98" s="137">
        <v>0.22800000000000001</v>
      </c>
      <c r="E98" s="25"/>
      <c r="F98" s="139"/>
      <c r="G98" s="26"/>
      <c r="H98" s="72"/>
      <c r="I98" s="135"/>
      <c r="J98" s="29"/>
      <c r="K98" s="145"/>
      <c r="L98" s="22"/>
      <c r="M98" s="37"/>
      <c r="N98" s="25"/>
      <c r="O98" s="25"/>
    </row>
    <row r="99" ht="17.449999999999999" customHeight="1">
      <c r="A99" s="49"/>
      <c r="B99" s="24" t="s">
        <v>174</v>
      </c>
      <c r="C99" s="124"/>
      <c r="D99" s="137">
        <v>0.17999999999999999</v>
      </c>
      <c r="E99" s="25"/>
      <c r="F99" s="25"/>
      <c r="G99" s="26"/>
      <c r="H99" s="72"/>
      <c r="I99" s="135"/>
      <c r="J99" s="113"/>
      <c r="K99" s="145"/>
      <c r="L99" s="22"/>
      <c r="M99" s="37"/>
      <c r="N99" s="25"/>
      <c r="O99" s="25"/>
    </row>
    <row r="100" ht="95.450000000000003" customHeight="1">
      <c r="A100" s="49"/>
      <c r="B100" s="24" t="s">
        <v>170</v>
      </c>
      <c r="C100" s="124"/>
      <c r="D100" s="137">
        <v>1.833</v>
      </c>
      <c r="E100" s="25"/>
      <c r="F100" s="76"/>
      <c r="G100" s="26"/>
      <c r="H100" s="72"/>
      <c r="I100" s="133"/>
      <c r="J100" s="113"/>
      <c r="K100" s="145"/>
      <c r="L100" s="22"/>
      <c r="M100" s="38"/>
      <c r="N100" s="25" t="s">
        <v>175</v>
      </c>
      <c r="O100" s="25" t="s">
        <v>137</v>
      </c>
    </row>
    <row r="101" ht="15">
      <c r="A101" s="42"/>
      <c r="B101" s="43" t="s">
        <v>176</v>
      </c>
      <c r="C101" s="146">
        <f>C90+C89+C87+C86+C85+C82+C79+C77+C81+C92+C95</f>
        <v>338.82399999999996</v>
      </c>
      <c r="D101" s="146">
        <v>8.9960000000000004</v>
      </c>
      <c r="E101" s="147"/>
      <c r="F101" s="148"/>
      <c r="G101" s="149"/>
      <c r="H101" s="149"/>
      <c r="I101" s="66"/>
      <c r="J101" s="67"/>
      <c r="K101" s="150"/>
      <c r="L101" s="150"/>
      <c r="M101" s="151"/>
      <c r="N101" s="150"/>
      <c r="O101" s="150"/>
    </row>
    <row r="102" ht="15">
      <c r="A102" s="11" t="s">
        <v>177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1"/>
      <c r="M102" s="11"/>
      <c r="N102" s="11"/>
      <c r="O102" s="11"/>
    </row>
    <row r="103" ht="34.899999999999999" customHeight="1">
      <c r="A103" s="13">
        <v>1</v>
      </c>
      <c r="B103" s="112" t="s">
        <v>178</v>
      </c>
      <c r="C103" s="15">
        <v>49.545000000000002</v>
      </c>
      <c r="D103" s="15"/>
      <c r="E103" s="83">
        <v>100</v>
      </c>
      <c r="F103" s="25"/>
      <c r="G103" s="99"/>
      <c r="H103" s="106" t="s">
        <v>20</v>
      </c>
      <c r="I103" s="40" t="s">
        <v>179</v>
      </c>
      <c r="J103" s="79" t="s">
        <v>22</v>
      </c>
      <c r="K103" s="22" t="s">
        <v>76</v>
      </c>
      <c r="L103" s="22"/>
      <c r="M103" s="136" t="s">
        <v>147</v>
      </c>
      <c r="N103" s="35" t="s">
        <v>180</v>
      </c>
      <c r="O103" s="35" t="s">
        <v>181</v>
      </c>
    </row>
    <row r="104" ht="45" customHeight="1">
      <c r="A104" s="13"/>
      <c r="B104" s="24" t="s">
        <v>182</v>
      </c>
      <c r="C104" s="15"/>
      <c r="D104" s="15">
        <v>7.0000000000000007e-002</v>
      </c>
      <c r="E104" s="83"/>
      <c r="F104" s="25" t="s">
        <v>183</v>
      </c>
      <c r="G104" s="60" t="s">
        <v>152</v>
      </c>
      <c r="H104" s="99"/>
      <c r="I104" s="135"/>
      <c r="J104" s="48"/>
      <c r="K104" s="22"/>
      <c r="L104" s="22"/>
      <c r="M104" s="136"/>
      <c r="N104" s="35"/>
      <c r="O104" s="35"/>
    </row>
    <row r="105" ht="15">
      <c r="A105" s="42"/>
      <c r="B105" s="43" t="s">
        <v>184</v>
      </c>
      <c r="C105" s="146">
        <f>SUM(C103:C104)</f>
        <v>49.545000000000002</v>
      </c>
      <c r="D105" s="146">
        <f>SUM(D103:D104)</f>
        <v>7.0000000000000007e-002</v>
      </c>
      <c r="E105" s="147">
        <v>100</v>
      </c>
      <c r="F105" s="25"/>
      <c r="G105" s="44"/>
      <c r="H105" s="44"/>
      <c r="I105" s="49"/>
      <c r="J105" s="35"/>
      <c r="K105" s="49"/>
      <c r="L105" s="49"/>
      <c r="M105" s="49"/>
      <c r="N105" s="122"/>
      <c r="O105" s="122"/>
    </row>
    <row r="106" ht="15">
      <c r="A106" s="104"/>
      <c r="B106" s="104"/>
      <c r="C106" s="104"/>
      <c r="D106" s="104"/>
      <c r="E106" s="104"/>
      <c r="F106" s="152"/>
      <c r="G106" s="104"/>
      <c r="H106" s="104"/>
      <c r="I106" s="104" t="s">
        <v>185</v>
      </c>
      <c r="J106" s="104"/>
      <c r="K106" s="35"/>
      <c r="L106" s="104"/>
      <c r="M106" s="104"/>
      <c r="N106" s="104"/>
      <c r="O106" s="104"/>
    </row>
    <row r="107" ht="31.149999999999999" customHeight="1">
      <c r="A107" s="86">
        <v>1</v>
      </c>
      <c r="B107" s="112" t="s">
        <v>186</v>
      </c>
      <c r="C107" s="15">
        <v>154.035</v>
      </c>
      <c r="D107" s="124"/>
      <c r="E107" s="83">
        <v>100</v>
      </c>
      <c r="F107" s="153"/>
      <c r="G107" s="126"/>
      <c r="H107" s="106" t="s">
        <v>20</v>
      </c>
      <c r="I107" s="13" t="s">
        <v>187</v>
      </c>
      <c r="J107" s="79" t="s">
        <v>22</v>
      </c>
      <c r="K107" s="31" t="s">
        <v>89</v>
      </c>
      <c r="L107" s="154"/>
      <c r="M107" s="30"/>
      <c r="N107" s="25" t="s">
        <v>166</v>
      </c>
      <c r="O107" s="25" t="s">
        <v>188</v>
      </c>
    </row>
    <row r="108" ht="24.600000000000001" customHeight="1">
      <c r="A108" s="86"/>
      <c r="B108" s="24" t="s">
        <v>189</v>
      </c>
      <c r="C108" s="155"/>
      <c r="D108" s="124">
        <v>4.2999999999999997e-002</v>
      </c>
      <c r="E108" s="83"/>
      <c r="F108" s="25" t="s">
        <v>190</v>
      </c>
      <c r="G108" s="60" t="s">
        <v>152</v>
      </c>
      <c r="H108" s="72"/>
      <c r="I108" s="35"/>
      <c r="J108" s="128"/>
      <c r="K108" s="31"/>
      <c r="L108" s="154"/>
      <c r="M108" s="30"/>
      <c r="N108" s="25"/>
      <c r="O108" s="25"/>
    </row>
    <row r="109" ht="48.75" customHeight="1">
      <c r="A109" s="86"/>
      <c r="B109" s="24" t="s">
        <v>191</v>
      </c>
      <c r="C109" s="155"/>
      <c r="D109" s="124">
        <v>6.5000000000000002e-002</v>
      </c>
      <c r="E109" s="83"/>
      <c r="F109" s="25" t="s">
        <v>190</v>
      </c>
      <c r="G109" s="60" t="s">
        <v>152</v>
      </c>
      <c r="H109" s="72"/>
      <c r="I109" s="35"/>
      <c r="J109" s="128"/>
      <c r="K109" s="31"/>
      <c r="L109" s="154"/>
      <c r="M109" s="30"/>
      <c r="N109" s="25"/>
      <c r="O109" s="25"/>
    </row>
    <row r="110" ht="28.899999999999999" customHeight="1">
      <c r="A110" s="156">
        <v>2</v>
      </c>
      <c r="B110" s="112" t="s">
        <v>192</v>
      </c>
      <c r="C110" s="15">
        <v>40.729999999999997</v>
      </c>
      <c r="D110" s="124"/>
      <c r="E110" s="83">
        <v>100</v>
      </c>
      <c r="F110" s="157"/>
      <c r="G110" s="126"/>
      <c r="H110" s="106" t="s">
        <v>20</v>
      </c>
      <c r="I110" s="13" t="s">
        <v>187</v>
      </c>
      <c r="J110" s="79" t="s">
        <v>22</v>
      </c>
      <c r="K110" s="31" t="s">
        <v>89</v>
      </c>
      <c r="L110" s="22"/>
      <c r="M110" s="158"/>
      <c r="N110" s="25" t="s">
        <v>166</v>
      </c>
      <c r="O110" s="25" t="s">
        <v>188</v>
      </c>
    </row>
    <row r="111" ht="19.899999999999999" customHeight="1">
      <c r="A111" s="156"/>
      <c r="B111" s="24" t="s">
        <v>193</v>
      </c>
      <c r="C111" s="155"/>
      <c r="D111" s="124">
        <v>5.8000000000000003e-002</v>
      </c>
      <c r="E111" s="83"/>
      <c r="F111" s="25" t="s">
        <v>194</v>
      </c>
      <c r="G111" s="60" t="s">
        <v>152</v>
      </c>
      <c r="H111" s="72"/>
      <c r="I111" s="135"/>
      <c r="J111" s="128"/>
      <c r="K111" s="31"/>
      <c r="L111" s="22"/>
      <c r="M111" s="158"/>
      <c r="N111" s="25"/>
      <c r="O111" s="25"/>
    </row>
    <row r="112" ht="60.75" customHeight="1">
      <c r="A112" s="156"/>
      <c r="B112" s="24" t="s">
        <v>195</v>
      </c>
      <c r="C112" s="155"/>
      <c r="D112" s="124">
        <v>0.126</v>
      </c>
      <c r="E112" s="83"/>
      <c r="F112" s="25" t="s">
        <v>194</v>
      </c>
      <c r="G112" s="60" t="s">
        <v>152</v>
      </c>
      <c r="H112" s="72"/>
      <c r="I112" s="135"/>
      <c r="J112" s="128"/>
      <c r="K112" s="31"/>
      <c r="L112" s="22"/>
      <c r="M112" s="158"/>
      <c r="N112" s="25"/>
      <c r="O112" s="25"/>
    </row>
    <row r="113" ht="35.450000000000003" customHeight="1">
      <c r="A113" s="13">
        <v>3</v>
      </c>
      <c r="B113" s="159" t="s">
        <v>196</v>
      </c>
      <c r="C113" s="15">
        <v>100.11499999999999</v>
      </c>
      <c r="D113" s="124"/>
      <c r="E113" s="83">
        <v>100</v>
      </c>
      <c r="F113" s="157"/>
      <c r="G113" s="129"/>
      <c r="H113" s="106" t="s">
        <v>20</v>
      </c>
      <c r="I113" s="35" t="s">
        <v>197</v>
      </c>
      <c r="J113" s="79" t="s">
        <v>22</v>
      </c>
      <c r="K113" s="31" t="s">
        <v>198</v>
      </c>
      <c r="L113" s="22"/>
      <c r="M113" s="158"/>
      <c r="N113" s="25" t="s">
        <v>166</v>
      </c>
      <c r="O113" s="25" t="s">
        <v>199</v>
      </c>
    </row>
    <row r="114" ht="29.449999999999999" customHeight="1">
      <c r="A114" s="13"/>
      <c r="B114" s="24" t="s">
        <v>200</v>
      </c>
      <c r="C114" s="155"/>
      <c r="D114" s="160">
        <v>0.41299999999999998</v>
      </c>
      <c r="E114" s="83"/>
      <c r="F114" s="25" t="s">
        <v>201</v>
      </c>
      <c r="G114" s="60" t="s">
        <v>152</v>
      </c>
      <c r="H114" s="72"/>
      <c r="I114" s="35"/>
      <c r="J114" s="128"/>
      <c r="K114" s="31"/>
      <c r="L114" s="22"/>
      <c r="M114" s="158"/>
      <c r="N114" s="25"/>
      <c r="O114" s="25"/>
    </row>
    <row r="115" ht="19.149999999999999" customHeight="1">
      <c r="A115" s="13"/>
      <c r="B115" s="24" t="s">
        <v>202</v>
      </c>
      <c r="C115" s="155"/>
      <c r="D115" s="124">
        <v>0.33000000000000002</v>
      </c>
      <c r="E115" s="83"/>
      <c r="F115" s="25" t="s">
        <v>203</v>
      </c>
      <c r="G115" s="60" t="s">
        <v>152</v>
      </c>
      <c r="H115" s="72"/>
      <c r="I115" s="35"/>
      <c r="J115" s="128"/>
      <c r="K115" s="31"/>
      <c r="L115" s="22"/>
      <c r="M115" s="158"/>
      <c r="N115" s="25"/>
      <c r="O115" s="25"/>
    </row>
    <row r="116" ht="21" customHeight="1">
      <c r="A116" s="13"/>
      <c r="B116" s="24" t="s">
        <v>204</v>
      </c>
      <c r="C116" s="155"/>
      <c r="D116" s="124">
        <v>0.23999999999999999</v>
      </c>
      <c r="E116" s="83"/>
      <c r="F116" s="25" t="s">
        <v>205</v>
      </c>
      <c r="G116" s="60" t="s">
        <v>152</v>
      </c>
      <c r="H116" s="72"/>
      <c r="I116" s="35"/>
      <c r="J116" s="128"/>
      <c r="K116" s="31"/>
      <c r="L116" s="22"/>
      <c r="M116" s="158"/>
      <c r="N116" s="25"/>
      <c r="O116" s="25"/>
    </row>
    <row r="117" ht="99.75" customHeight="1">
      <c r="A117" s="13">
        <v>4</v>
      </c>
      <c r="B117" s="112" t="s">
        <v>206</v>
      </c>
      <c r="C117" s="15">
        <v>74.969999999999999</v>
      </c>
      <c r="D117" s="124"/>
      <c r="E117" s="83">
        <v>100</v>
      </c>
      <c r="F117" s="157"/>
      <c r="G117" s="126"/>
      <c r="H117" s="106" t="s">
        <v>20</v>
      </c>
      <c r="I117" s="13" t="s">
        <v>187</v>
      </c>
      <c r="J117" s="79" t="s">
        <v>22</v>
      </c>
      <c r="K117" s="21" t="s">
        <v>89</v>
      </c>
      <c r="L117" s="22"/>
      <c r="M117" s="158"/>
      <c r="N117" s="25"/>
      <c r="O117" s="25" t="s">
        <v>188</v>
      </c>
    </row>
    <row r="118" ht="33" customHeight="1">
      <c r="A118" s="156">
        <v>5</v>
      </c>
      <c r="B118" s="112" t="s">
        <v>207</v>
      </c>
      <c r="C118" s="15">
        <v>50.966999999999999</v>
      </c>
      <c r="D118" s="124"/>
      <c r="E118" s="83">
        <v>100</v>
      </c>
      <c r="F118" s="25"/>
      <c r="G118" s="126"/>
      <c r="H118" s="106" t="s">
        <v>20</v>
      </c>
      <c r="I118" s="13" t="s">
        <v>187</v>
      </c>
      <c r="J118" s="79" t="s">
        <v>22</v>
      </c>
      <c r="K118" s="25" t="s">
        <v>89</v>
      </c>
      <c r="L118" s="22"/>
      <c r="M118" s="158"/>
      <c r="N118" s="25" t="s">
        <v>166</v>
      </c>
      <c r="O118" s="25"/>
    </row>
    <row r="119" ht="69.75" customHeight="1">
      <c r="A119" s="156"/>
      <c r="B119" s="24" t="s">
        <v>208</v>
      </c>
      <c r="C119" s="15"/>
      <c r="D119" s="124">
        <v>0.46000000000000002</v>
      </c>
      <c r="E119" s="83"/>
      <c r="F119" s="25" t="s">
        <v>194</v>
      </c>
      <c r="G119" s="60" t="s">
        <v>152</v>
      </c>
      <c r="H119" s="72"/>
      <c r="I119" s="35"/>
      <c r="J119" s="128"/>
      <c r="K119" s="25"/>
      <c r="L119" s="22"/>
      <c r="M119" s="158"/>
      <c r="N119" s="25"/>
      <c r="O119" s="25"/>
    </row>
    <row r="120" ht="96.75" customHeight="1">
      <c r="A120" s="13">
        <v>6</v>
      </c>
      <c r="B120" s="112" t="s">
        <v>209</v>
      </c>
      <c r="C120" s="15">
        <v>37.674999999999997</v>
      </c>
      <c r="D120" s="124"/>
      <c r="E120" s="83">
        <v>100</v>
      </c>
      <c r="F120" s="157"/>
      <c r="G120" s="129"/>
      <c r="H120" s="106" t="s">
        <v>20</v>
      </c>
      <c r="I120" s="13" t="s">
        <v>187</v>
      </c>
      <c r="J120" s="79" t="s">
        <v>22</v>
      </c>
      <c r="K120" s="21" t="s">
        <v>89</v>
      </c>
      <c r="L120" s="22"/>
      <c r="M120" s="158"/>
      <c r="N120" s="25"/>
      <c r="O120" s="25"/>
    </row>
    <row r="121" ht="39" customHeight="1">
      <c r="A121" s="13">
        <v>7</v>
      </c>
      <c r="B121" s="159" t="s">
        <v>210</v>
      </c>
      <c r="C121" s="15">
        <v>56.899999999999999</v>
      </c>
      <c r="D121" s="124"/>
      <c r="E121" s="83">
        <v>100</v>
      </c>
      <c r="F121" s="25"/>
      <c r="G121" s="129"/>
      <c r="H121" s="106" t="s">
        <v>20</v>
      </c>
      <c r="I121" s="13" t="s">
        <v>211</v>
      </c>
      <c r="J121" s="79" t="s">
        <v>22</v>
      </c>
      <c r="K121" s="31" t="s">
        <v>134</v>
      </c>
      <c r="L121" s="22"/>
      <c r="M121" s="30"/>
      <c r="N121" s="25"/>
      <c r="O121" s="25" t="s">
        <v>199</v>
      </c>
    </row>
    <row r="122" ht="32.450000000000003" customHeight="1">
      <c r="A122" s="13"/>
      <c r="B122" s="24" t="s">
        <v>212</v>
      </c>
      <c r="C122" s="15"/>
      <c r="D122" s="124">
        <v>0.155</v>
      </c>
      <c r="E122" s="83"/>
      <c r="F122" s="25" t="s">
        <v>213</v>
      </c>
      <c r="G122" s="60" t="s">
        <v>152</v>
      </c>
      <c r="H122" s="72"/>
      <c r="I122" s="35"/>
      <c r="J122" s="128"/>
      <c r="K122" s="31"/>
      <c r="L122" s="22"/>
      <c r="M122" s="30"/>
      <c r="N122" s="25"/>
      <c r="O122" s="25"/>
    </row>
    <row r="123" ht="30" customHeight="1">
      <c r="A123" s="13"/>
      <c r="B123" s="24" t="s">
        <v>214</v>
      </c>
      <c r="C123" s="15"/>
      <c r="D123" s="124">
        <v>0.13</v>
      </c>
      <c r="E123" s="83"/>
      <c r="F123" s="25" t="s">
        <v>215</v>
      </c>
      <c r="G123" s="60" t="s">
        <v>152</v>
      </c>
      <c r="H123" s="72"/>
      <c r="I123" s="35"/>
      <c r="J123" s="128"/>
      <c r="K123" s="31"/>
      <c r="L123" s="22"/>
      <c r="M123" s="30"/>
      <c r="N123" s="25"/>
      <c r="O123" s="25"/>
    </row>
    <row r="124" ht="101.25" customHeight="1">
      <c r="A124" s="13">
        <v>8</v>
      </c>
      <c r="B124" s="159" t="s">
        <v>216</v>
      </c>
      <c r="C124" s="15">
        <v>24.945</v>
      </c>
      <c r="D124" s="124"/>
      <c r="E124" s="83">
        <v>100</v>
      </c>
      <c r="F124" s="157"/>
      <c r="G124" s="129"/>
      <c r="H124" s="106" t="s">
        <v>20</v>
      </c>
      <c r="I124" s="13" t="s">
        <v>211</v>
      </c>
      <c r="J124" s="79" t="s">
        <v>22</v>
      </c>
      <c r="K124" s="21" t="s">
        <v>134</v>
      </c>
      <c r="L124" s="22"/>
      <c r="M124" s="158"/>
      <c r="N124" s="25"/>
      <c r="O124" s="25"/>
    </row>
    <row r="125" ht="33" customHeight="1">
      <c r="A125" s="13">
        <v>9</v>
      </c>
      <c r="B125" s="159" t="s">
        <v>217</v>
      </c>
      <c r="C125" s="15">
        <v>21.98</v>
      </c>
      <c r="D125" s="124"/>
      <c r="E125" s="83">
        <v>100</v>
      </c>
      <c r="F125" s="25"/>
      <c r="G125" s="129"/>
      <c r="H125" s="106" t="s">
        <v>20</v>
      </c>
      <c r="I125" s="13" t="s">
        <v>187</v>
      </c>
      <c r="J125" s="79" t="s">
        <v>22</v>
      </c>
      <c r="K125" s="31" t="s">
        <v>198</v>
      </c>
      <c r="L125" s="22"/>
      <c r="M125" s="158"/>
      <c r="N125" s="25" t="s">
        <v>166</v>
      </c>
      <c r="O125" s="25" t="s">
        <v>188</v>
      </c>
    </row>
    <row r="126" ht="76.5" customHeight="1">
      <c r="A126" s="13"/>
      <c r="B126" s="24" t="s">
        <v>208</v>
      </c>
      <c r="C126" s="15"/>
      <c r="D126" s="124">
        <v>0.29499999999999998</v>
      </c>
      <c r="E126" s="83"/>
      <c r="F126" s="25" t="s">
        <v>194</v>
      </c>
      <c r="G126" s="60" t="s">
        <v>152</v>
      </c>
      <c r="H126" s="72"/>
      <c r="I126" s="35"/>
      <c r="J126" s="128"/>
      <c r="K126" s="31"/>
      <c r="L126" s="22"/>
      <c r="M126" s="158"/>
      <c r="N126" s="25"/>
      <c r="O126" s="25"/>
    </row>
    <row r="127" ht="105.75" customHeight="1">
      <c r="A127" s="13">
        <v>10</v>
      </c>
      <c r="B127" s="112" t="s">
        <v>218</v>
      </c>
      <c r="C127" s="15">
        <v>77.888000000000005</v>
      </c>
      <c r="D127" s="124"/>
      <c r="E127" s="83">
        <v>100</v>
      </c>
      <c r="F127" s="157"/>
      <c r="G127" s="126"/>
      <c r="H127" s="106" t="s">
        <v>20</v>
      </c>
      <c r="I127" s="13" t="s">
        <v>187</v>
      </c>
      <c r="J127" s="79" t="s">
        <v>22</v>
      </c>
      <c r="K127" s="21" t="s">
        <v>89</v>
      </c>
      <c r="L127" s="22"/>
      <c r="M127" s="158"/>
      <c r="N127" s="161" t="s">
        <v>166</v>
      </c>
      <c r="O127" s="25" t="s">
        <v>188</v>
      </c>
    </row>
    <row r="128" ht="42" customHeight="1">
      <c r="A128" s="13">
        <v>11</v>
      </c>
      <c r="B128" s="112" t="s">
        <v>219</v>
      </c>
      <c r="C128" s="15">
        <v>126.72499999999999</v>
      </c>
      <c r="D128" s="124" t="s">
        <v>220</v>
      </c>
      <c r="E128" s="83">
        <v>100</v>
      </c>
      <c r="F128" s="25"/>
      <c r="G128" s="126"/>
      <c r="H128" s="106" t="s">
        <v>20</v>
      </c>
      <c r="I128" s="40" t="s">
        <v>221</v>
      </c>
      <c r="J128" s="79" t="s">
        <v>22</v>
      </c>
      <c r="K128" s="31" t="s">
        <v>89</v>
      </c>
      <c r="L128" s="22"/>
      <c r="M128" s="30"/>
      <c r="N128" s="25" t="s">
        <v>166</v>
      </c>
      <c r="O128" s="25" t="s">
        <v>222</v>
      </c>
    </row>
    <row r="129" ht="36.600000000000001" customHeight="1">
      <c r="A129" s="13"/>
      <c r="B129" s="162" t="s">
        <v>223</v>
      </c>
      <c r="C129" s="15"/>
      <c r="D129" s="163">
        <v>0.16</v>
      </c>
      <c r="E129" s="83"/>
      <c r="F129" s="25" t="s">
        <v>224</v>
      </c>
      <c r="G129" s="60" t="s">
        <v>152</v>
      </c>
      <c r="H129" s="72"/>
      <c r="I129" s="35"/>
      <c r="J129" s="128"/>
      <c r="K129" s="31"/>
      <c r="L129" s="22"/>
      <c r="M129" s="30"/>
      <c r="N129" s="25"/>
      <c r="O129" s="25"/>
    </row>
    <row r="130" ht="33" customHeight="1">
      <c r="A130" s="13"/>
      <c r="B130" s="162" t="s">
        <v>225</v>
      </c>
      <c r="C130" s="15"/>
      <c r="D130" s="163">
        <v>0.19</v>
      </c>
      <c r="E130" s="83"/>
      <c r="F130" s="25" t="s">
        <v>226</v>
      </c>
      <c r="G130" s="60" t="s">
        <v>152</v>
      </c>
      <c r="H130" s="72"/>
      <c r="I130" s="35"/>
      <c r="J130" s="128"/>
      <c r="K130" s="31"/>
      <c r="L130" s="22"/>
      <c r="M130" s="30"/>
      <c r="N130" s="25"/>
      <c r="O130" s="25"/>
    </row>
    <row r="131" ht="31.899999999999999" customHeight="1">
      <c r="A131" s="13"/>
      <c r="B131" s="162" t="s">
        <v>227</v>
      </c>
      <c r="C131" s="15"/>
      <c r="D131" s="163">
        <v>0.16</v>
      </c>
      <c r="E131" s="83"/>
      <c r="F131" s="25" t="s">
        <v>228</v>
      </c>
      <c r="G131" s="60" t="s">
        <v>152</v>
      </c>
      <c r="H131" s="72"/>
      <c r="I131" s="35"/>
      <c r="J131" s="128"/>
      <c r="K131" s="31"/>
      <c r="L131" s="22"/>
      <c r="M131" s="30"/>
      <c r="N131" s="25"/>
      <c r="O131" s="25"/>
    </row>
    <row r="132" ht="40.149999999999999" customHeight="1">
      <c r="A132" s="13">
        <v>12</v>
      </c>
      <c r="B132" s="14" t="s">
        <v>229</v>
      </c>
      <c r="C132" s="15">
        <v>149.358</v>
      </c>
      <c r="D132" s="163"/>
      <c r="E132" s="83">
        <v>100</v>
      </c>
      <c r="F132" s="157"/>
      <c r="G132" s="164"/>
      <c r="H132" s="106" t="s">
        <v>20</v>
      </c>
      <c r="I132" s="40" t="s">
        <v>230</v>
      </c>
      <c r="J132" s="79" t="s">
        <v>22</v>
      </c>
      <c r="K132" s="31" t="s">
        <v>89</v>
      </c>
      <c r="L132" s="22"/>
      <c r="M132" s="23" t="s">
        <v>159</v>
      </c>
      <c r="N132" s="25" t="s">
        <v>231</v>
      </c>
      <c r="O132" s="25" t="s">
        <v>232</v>
      </c>
    </row>
    <row r="133" ht="29.449999999999999" customHeight="1">
      <c r="A133" s="13"/>
      <c r="B133" s="24" t="s">
        <v>233</v>
      </c>
      <c r="C133" s="15"/>
      <c r="D133" s="163">
        <v>0.26800000000000002</v>
      </c>
      <c r="E133" s="83"/>
      <c r="F133" s="139" t="s">
        <v>234</v>
      </c>
      <c r="G133" s="60" t="s">
        <v>152</v>
      </c>
      <c r="H133" s="72"/>
      <c r="I133" s="35"/>
      <c r="J133" s="128"/>
      <c r="K133" s="31"/>
      <c r="L133" s="22"/>
      <c r="M133" s="32"/>
      <c r="N133" s="25"/>
      <c r="O133" s="25"/>
    </row>
    <row r="134" ht="25.899999999999999" customHeight="1">
      <c r="A134" s="13"/>
      <c r="B134" s="165" t="s">
        <v>235</v>
      </c>
      <c r="C134" s="15"/>
      <c r="D134" s="163">
        <v>0.33900000000000002</v>
      </c>
      <c r="E134" s="83"/>
      <c r="F134" s="139" t="s">
        <v>234</v>
      </c>
      <c r="G134" s="60" t="s">
        <v>152</v>
      </c>
      <c r="H134" s="72"/>
      <c r="I134" s="35"/>
      <c r="J134" s="128"/>
      <c r="K134" s="31"/>
      <c r="L134" s="22"/>
      <c r="M134" s="32"/>
      <c r="N134" s="25"/>
      <c r="O134" s="25"/>
    </row>
    <row r="135" ht="32.450000000000003" customHeight="1">
      <c r="A135" s="13"/>
      <c r="B135" s="165" t="s">
        <v>236</v>
      </c>
      <c r="C135" s="15"/>
      <c r="D135" s="163">
        <v>0.26900000000000002</v>
      </c>
      <c r="E135" s="83"/>
      <c r="F135" s="25" t="s">
        <v>237</v>
      </c>
      <c r="G135" s="60" t="s">
        <v>152</v>
      </c>
      <c r="H135" s="72"/>
      <c r="I135" s="35"/>
      <c r="J135" s="128"/>
      <c r="K135" s="31"/>
      <c r="L135" s="22"/>
      <c r="M135" s="33"/>
      <c r="N135" s="25"/>
      <c r="O135" s="25"/>
    </row>
    <row r="136" ht="58.5" customHeight="1">
      <c r="A136" s="13">
        <v>13</v>
      </c>
      <c r="B136" s="166" t="s">
        <v>238</v>
      </c>
      <c r="C136" s="15">
        <v>57.738999999999997</v>
      </c>
      <c r="D136" s="163"/>
      <c r="E136" s="83">
        <v>100</v>
      </c>
      <c r="F136" s="25"/>
      <c r="G136" s="164"/>
      <c r="H136" s="106" t="s">
        <v>20</v>
      </c>
      <c r="I136" s="133" t="s">
        <v>156</v>
      </c>
      <c r="J136" s="79" t="s">
        <v>22</v>
      </c>
      <c r="K136" s="31" t="s">
        <v>76</v>
      </c>
      <c r="L136" s="22"/>
      <c r="M136" s="30"/>
      <c r="N136" s="25" t="s">
        <v>166</v>
      </c>
      <c r="O136" s="25" t="s">
        <v>62</v>
      </c>
    </row>
    <row r="137" ht="31.899999999999999" customHeight="1">
      <c r="A137" s="13"/>
      <c r="B137" s="24" t="s">
        <v>239</v>
      </c>
      <c r="C137" s="15"/>
      <c r="D137" s="163">
        <v>0.35999999999999999</v>
      </c>
      <c r="E137" s="83"/>
      <c r="F137" s="25" t="s">
        <v>240</v>
      </c>
      <c r="G137" s="60" t="s">
        <v>152</v>
      </c>
      <c r="H137" s="72"/>
      <c r="I137" s="35"/>
      <c r="J137" s="128"/>
      <c r="K137" s="31"/>
      <c r="L137" s="22"/>
      <c r="M137" s="30"/>
      <c r="N137" s="25"/>
      <c r="O137" s="25"/>
    </row>
    <row r="138" ht="96.75" customHeight="1">
      <c r="A138" s="13">
        <v>14</v>
      </c>
      <c r="B138" s="167" t="s">
        <v>241</v>
      </c>
      <c r="C138" s="168">
        <v>0.13400000000000001</v>
      </c>
      <c r="D138" s="163">
        <v>0.13400000000000001</v>
      </c>
      <c r="E138" s="83">
        <v>100</v>
      </c>
      <c r="F138" s="25" t="s">
        <v>242</v>
      </c>
      <c r="G138" s="60" t="s">
        <v>152</v>
      </c>
      <c r="H138" s="19" t="s">
        <v>20</v>
      </c>
      <c r="I138" s="169"/>
      <c r="J138" s="79" t="s">
        <v>22</v>
      </c>
      <c r="K138" s="58" t="s">
        <v>243</v>
      </c>
      <c r="L138" s="22"/>
      <c r="M138" s="158"/>
      <c r="N138" s="25"/>
      <c r="O138" s="25" t="s">
        <v>188</v>
      </c>
    </row>
    <row r="139" ht="102" customHeight="1">
      <c r="A139" s="13">
        <v>15</v>
      </c>
      <c r="B139" s="167" t="s">
        <v>244</v>
      </c>
      <c r="C139" s="168">
        <v>7.3999999999999996e-002</v>
      </c>
      <c r="D139" s="163">
        <v>7.3999999999999996e-002</v>
      </c>
      <c r="E139" s="83">
        <v>100</v>
      </c>
      <c r="F139" s="25" t="s">
        <v>242</v>
      </c>
      <c r="G139" s="60" t="s">
        <v>152</v>
      </c>
      <c r="H139" s="19" t="s">
        <v>20</v>
      </c>
      <c r="I139" s="169"/>
      <c r="J139" s="79" t="s">
        <v>22</v>
      </c>
      <c r="K139" s="58" t="s">
        <v>243</v>
      </c>
      <c r="L139" s="22"/>
      <c r="M139" s="158"/>
      <c r="N139" s="25"/>
      <c r="O139" s="25"/>
    </row>
    <row r="140" ht="18.75" customHeight="1">
      <c r="A140" s="42"/>
      <c r="B140" s="43" t="s">
        <v>245</v>
      </c>
      <c r="C140" s="146">
        <f>SUM(C107:C139)</f>
        <v>974.23500000000024</v>
      </c>
      <c r="D140" s="146">
        <f>SUM(D107:D139)</f>
        <v>4.2690000000000001</v>
      </c>
      <c r="E140" s="147">
        <v>100</v>
      </c>
      <c r="F140" s="157"/>
      <c r="G140" s="149"/>
      <c r="H140" s="149"/>
      <c r="I140" s="66"/>
      <c r="J140" s="48"/>
      <c r="K140" s="150"/>
      <c r="L140" s="150"/>
      <c r="M140" s="150"/>
      <c r="N140" s="68"/>
      <c r="O140" s="68"/>
    </row>
    <row r="141" ht="18" customHeight="1">
      <c r="A141" s="170" t="s">
        <v>246</v>
      </c>
      <c r="B141" s="170"/>
      <c r="C141" s="146">
        <f>SUM(C15+C22+C54+C75+C101+C105+C140)</f>
        <v>2473.848</v>
      </c>
      <c r="D141" s="146">
        <f>SUM(D15+D22+D54+D75+D101+D105+D140)</f>
        <v>23.532000000000004</v>
      </c>
      <c r="E141" s="147">
        <v>100</v>
      </c>
      <c r="F141" s="148"/>
      <c r="G141" s="149"/>
      <c r="H141" s="149"/>
      <c r="I141" s="66"/>
      <c r="J141" s="48"/>
      <c r="K141" s="150"/>
      <c r="L141" s="150"/>
      <c r="M141" s="150"/>
      <c r="N141" s="68"/>
      <c r="O141" s="68"/>
    </row>
    <row r="142" ht="13.9" customHeight="1">
      <c r="A142" s="171"/>
      <c r="B142" s="172" t="s">
        <v>247</v>
      </c>
      <c r="C142" s="146">
        <v>2473.848</v>
      </c>
      <c r="D142" s="146">
        <v>23.532</v>
      </c>
      <c r="E142" s="173"/>
      <c r="F142" s="148"/>
      <c r="G142" s="174"/>
      <c r="H142" s="174"/>
      <c r="I142" s="175"/>
      <c r="J142" s="176"/>
      <c r="K142" s="177"/>
      <c r="L142" s="177"/>
      <c r="M142" s="177"/>
      <c r="N142" s="171"/>
      <c r="O142" s="171"/>
    </row>
    <row r="143" ht="13.9" customHeight="1">
      <c r="A143" s="171"/>
      <c r="B143" s="178" t="s">
        <v>248</v>
      </c>
      <c r="C143" s="179">
        <f>C142/C141</f>
        <v>1</v>
      </c>
      <c r="D143" s="179">
        <f>D142/D141</f>
        <v>0.99999999999999989</v>
      </c>
      <c r="E143" s="173"/>
      <c r="F143" s="171"/>
      <c r="G143" s="174"/>
      <c r="H143" s="174"/>
      <c r="I143" s="175"/>
      <c r="J143" s="176"/>
      <c r="K143" s="177"/>
      <c r="L143" s="177"/>
      <c r="M143" s="177"/>
      <c r="N143" s="171"/>
      <c r="O143" s="171"/>
    </row>
    <row r="144" ht="13.9" customHeight="1">
      <c r="A144" s="171"/>
      <c r="B144" s="178" t="s">
        <v>249</v>
      </c>
      <c r="C144" s="180">
        <f>C141-C142</f>
        <v>0</v>
      </c>
      <c r="D144" s="180">
        <f>D141-D142</f>
        <v>0</v>
      </c>
      <c r="E144" s="173"/>
      <c r="F144" s="171"/>
      <c r="G144" s="174"/>
      <c r="H144" s="174"/>
      <c r="I144" s="175"/>
      <c r="J144" s="176"/>
      <c r="K144" s="177"/>
      <c r="L144" s="177"/>
      <c r="M144" s="177"/>
      <c r="N144" s="171"/>
      <c r="O144" s="171"/>
    </row>
    <row r="145" ht="13.9" customHeight="1">
      <c r="A145" s="171"/>
      <c r="B145" s="178"/>
      <c r="C145" s="181"/>
      <c r="D145" s="182"/>
      <c r="E145" s="173"/>
      <c r="F145" s="171"/>
      <c r="G145" s="174"/>
      <c r="H145" s="174"/>
      <c r="I145" s="175"/>
      <c r="J145" s="176"/>
      <c r="K145" s="177"/>
      <c r="L145" s="177"/>
      <c r="M145" s="177"/>
      <c r="N145" s="171"/>
      <c r="O145" s="171"/>
    </row>
    <row r="146" ht="13.9" customHeight="1">
      <c r="A146" s="171"/>
      <c r="B146" s="183"/>
      <c r="C146" s="182"/>
      <c r="D146" s="182"/>
      <c r="E146" s="184"/>
      <c r="F146" s="171"/>
      <c r="G146" s="185"/>
      <c r="H146" s="185"/>
      <c r="I146" s="175"/>
      <c r="J146" s="176"/>
      <c r="K146" s="177"/>
      <c r="L146" s="177"/>
      <c r="M146" s="177"/>
      <c r="N146" s="171"/>
      <c r="O146" s="171"/>
    </row>
    <row r="147" ht="13.9" customHeight="1">
      <c r="A147" s="171"/>
      <c r="B147" s="183"/>
      <c r="C147" s="182"/>
      <c r="D147" s="182"/>
      <c r="E147" s="184"/>
      <c r="F147" s="171"/>
      <c r="G147" s="185"/>
      <c r="H147" s="185"/>
      <c r="I147" s="175"/>
      <c r="J147" s="176"/>
      <c r="K147" s="177"/>
      <c r="L147" s="177"/>
      <c r="M147" s="177"/>
      <c r="N147" s="171"/>
      <c r="O147" s="171"/>
    </row>
    <row r="148" ht="13.9" customHeight="1">
      <c r="A148" s="171"/>
      <c r="B148" s="183"/>
      <c r="C148" s="182"/>
      <c r="D148" s="182"/>
      <c r="E148" s="184"/>
      <c r="F148" s="171"/>
      <c r="G148" s="185"/>
      <c r="H148" s="185"/>
      <c r="I148" s="175"/>
      <c r="J148" s="176"/>
      <c r="K148" s="177"/>
      <c r="L148" s="177"/>
      <c r="M148" s="177"/>
      <c r="N148" s="171"/>
      <c r="O148" s="171"/>
    </row>
    <row r="149" ht="13.9" customHeight="1">
      <c r="A149" s="171"/>
      <c r="B149" s="183"/>
      <c r="C149" s="182"/>
      <c r="D149" s="182"/>
      <c r="E149" s="184"/>
      <c r="F149" s="171"/>
      <c r="G149" s="185"/>
      <c r="H149" s="185"/>
      <c r="I149" s="175"/>
      <c r="J149" s="176"/>
      <c r="K149" s="177"/>
      <c r="L149" s="177"/>
      <c r="M149" s="177"/>
      <c r="N149" s="171"/>
      <c r="O149" s="171"/>
    </row>
    <row r="150" ht="13.9" customHeight="1">
      <c r="A150" s="171"/>
      <c r="B150" s="183"/>
      <c r="C150" s="182"/>
      <c r="D150" s="182"/>
      <c r="E150" s="184"/>
      <c r="F150" s="171"/>
      <c r="G150" s="185"/>
      <c r="H150" s="185"/>
      <c r="I150" s="175"/>
      <c r="J150" s="176"/>
      <c r="K150" s="177"/>
      <c r="L150" s="177"/>
      <c r="M150" s="177"/>
      <c r="N150" s="171"/>
      <c r="O150" s="171"/>
    </row>
    <row r="151" ht="13.9" customHeight="1">
      <c r="A151" s="171"/>
      <c r="B151" s="183"/>
      <c r="C151" s="182"/>
      <c r="D151" s="182"/>
      <c r="E151" s="184"/>
      <c r="F151" s="171"/>
      <c r="G151" s="185"/>
      <c r="H151" s="185"/>
      <c r="I151" s="175"/>
      <c r="J151" s="176"/>
      <c r="K151" s="177"/>
      <c r="L151" s="177"/>
      <c r="M151" s="177"/>
      <c r="N151" s="171"/>
      <c r="O151" s="171"/>
    </row>
    <row r="152" ht="13.9" customHeight="1">
      <c r="A152" s="171"/>
      <c r="B152" s="183"/>
      <c r="C152" s="182"/>
      <c r="D152" s="182"/>
      <c r="E152" s="184"/>
      <c r="F152" s="171"/>
      <c r="G152" s="185"/>
      <c r="H152" s="185"/>
      <c r="I152" s="175"/>
      <c r="J152" s="176"/>
      <c r="K152" s="177"/>
      <c r="L152" s="177"/>
      <c r="M152" s="177"/>
      <c r="N152" s="171"/>
      <c r="O152" s="171"/>
    </row>
    <row r="153" ht="13.9" customHeight="1">
      <c r="A153" s="171"/>
      <c r="B153" s="183"/>
      <c r="C153" s="182"/>
      <c r="D153" s="182"/>
      <c r="E153" s="184"/>
      <c r="F153" s="171"/>
      <c r="G153" s="185"/>
      <c r="H153" s="185"/>
      <c r="I153" s="175"/>
      <c r="J153" s="176"/>
      <c r="K153" s="177"/>
      <c r="L153" s="177"/>
      <c r="M153" s="177"/>
      <c r="N153" s="171"/>
      <c r="O153" s="171"/>
    </row>
    <row r="154" ht="13.9" customHeight="1">
      <c r="A154" s="171"/>
      <c r="B154" s="183"/>
      <c r="C154" s="182"/>
      <c r="D154" s="182"/>
      <c r="E154" s="184"/>
      <c r="F154" s="171"/>
      <c r="G154" s="185"/>
      <c r="H154" s="185"/>
      <c r="I154" s="175"/>
      <c r="J154" s="176"/>
      <c r="K154" s="177"/>
      <c r="L154" s="177"/>
      <c r="M154" s="177"/>
      <c r="N154" s="171"/>
      <c r="O154" s="171"/>
    </row>
    <row r="155" ht="13.9" customHeight="1">
      <c r="A155" s="171"/>
      <c r="B155" s="183"/>
      <c r="C155" s="182"/>
      <c r="D155" s="182"/>
      <c r="E155" s="184"/>
      <c r="F155" s="171"/>
      <c r="G155" s="185"/>
      <c r="H155" s="185"/>
      <c r="I155" s="175"/>
      <c r="J155" s="176"/>
      <c r="K155" s="177"/>
      <c r="L155" s="177"/>
      <c r="M155" s="177"/>
      <c r="N155" s="171"/>
      <c r="O155" s="171"/>
    </row>
    <row r="156" ht="13.9" customHeight="1">
      <c r="A156" s="171"/>
      <c r="B156" s="183"/>
      <c r="C156" s="182"/>
      <c r="D156" s="182"/>
      <c r="E156" s="184"/>
      <c r="F156" s="171"/>
      <c r="G156" s="185"/>
      <c r="H156" s="185"/>
      <c r="I156" s="175"/>
      <c r="J156" s="176"/>
      <c r="K156" s="177"/>
      <c r="L156" s="177"/>
      <c r="M156" s="177"/>
      <c r="N156" s="171"/>
      <c r="O156" s="171"/>
    </row>
    <row r="157" ht="13.9" customHeight="1">
      <c r="A157" s="171"/>
      <c r="B157" s="183"/>
      <c r="C157" s="182"/>
      <c r="D157" s="182"/>
      <c r="E157" s="184"/>
      <c r="F157" s="171"/>
      <c r="G157" s="185"/>
      <c r="H157" s="185"/>
      <c r="I157" s="175"/>
      <c r="J157" s="176"/>
      <c r="K157" s="177"/>
      <c r="L157" s="177"/>
      <c r="M157" s="177"/>
      <c r="N157" s="171"/>
      <c r="O157" s="171"/>
    </row>
    <row r="158" ht="13.9" customHeight="1">
      <c r="A158" s="171"/>
      <c r="B158" s="183"/>
      <c r="C158" s="182"/>
      <c r="D158" s="182"/>
      <c r="E158" s="184"/>
      <c r="F158" s="171"/>
      <c r="G158" s="185"/>
      <c r="H158" s="185"/>
      <c r="I158" s="175"/>
      <c r="J158" s="176"/>
      <c r="K158" s="177"/>
      <c r="L158" s="177"/>
      <c r="M158" s="177"/>
      <c r="N158" s="171"/>
      <c r="O158" s="171"/>
    </row>
    <row r="159" ht="13.9" customHeight="1">
      <c r="F159" s="171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23622047244094491" right="0.15748031496062992" top="0.19685039370078738" bottom="0.23622047244094491" header="0.15748031496062992" footer="0.19685039370078738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51</cp:revision>
  <dcterms:created xsi:type="dcterms:W3CDTF">2006-09-28T05:33:49Z</dcterms:created>
  <dcterms:modified xsi:type="dcterms:W3CDTF">2024-04-12T16:17:10Z</dcterms:modified>
</cp:coreProperties>
</file>